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0"/>
  <c r="P20" s="1"/>
  <c r="N28"/>
  <c r="P28" s="1"/>
  <c r="N48"/>
  <c r="P48" s="1"/>
  <c r="N56"/>
  <c r="P56" s="1"/>
  <c r="N72"/>
  <c r="P72" s="1"/>
  <c r="N84"/>
  <c r="P84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4"/>
  <c r="P24" s="1"/>
  <c r="N36"/>
  <c r="P36" s="1"/>
  <c r="N44"/>
  <c r="P44" s="1"/>
  <c r="N60"/>
  <c r="P60" s="1"/>
  <c r="N68"/>
  <c r="P68" s="1"/>
  <c r="N80"/>
  <c r="P80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6"/>
  <c r="P16" s="1"/>
  <c r="N32"/>
  <c r="P32" s="1"/>
  <c r="N40"/>
  <c r="P40" s="1"/>
  <c r="N52"/>
  <c r="P52" s="1"/>
  <c r="N64"/>
  <c r="P64" s="1"/>
  <c r="N76"/>
  <c r="P76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B75"/>
  <c r="D75" s="1"/>
  <c r="Q75" s="1"/>
  <c r="B79"/>
  <c r="D79" s="1"/>
  <c r="Q79" s="1"/>
  <c r="B83"/>
  <c r="D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B30"/>
  <c r="D30" s="1"/>
  <c r="Q30" s="1"/>
  <c r="B34"/>
  <c r="D34" s="1"/>
  <c r="Q34" s="1"/>
  <c r="B38"/>
  <c r="D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71" i="81" l="1"/>
  <c r="Q85"/>
  <c r="Q40"/>
  <c r="Q31"/>
  <c r="Q87"/>
  <c r="Q42"/>
  <c r="Q67"/>
  <c r="Q22"/>
  <c r="Q41"/>
  <c r="Q36"/>
  <c r="Q84"/>
  <c r="Q83"/>
  <c r="Q69"/>
  <c r="Q52"/>
  <c r="Q23"/>
  <c r="Q21"/>
  <c r="Q19"/>
  <c r="Q3"/>
  <c r="Q88"/>
  <c r="Q72"/>
  <c r="Q64"/>
  <c r="Q24"/>
  <c r="Q35"/>
  <c r="Q20"/>
  <c r="Q32"/>
  <c r="Q38"/>
  <c r="Q26"/>
  <c r="Q92"/>
  <c r="Q68"/>
  <c r="Q4"/>
  <c r="Q16"/>
  <c r="DM99" i="11"/>
  <c r="Q56" i="81"/>
  <c r="Q8"/>
  <c r="Q60"/>
  <c r="Q1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80" i="63"/>
  <c r="AB64"/>
  <c r="AB60"/>
  <c r="AB56"/>
  <c r="AB44"/>
  <c r="AB40"/>
  <c r="AB36"/>
  <c r="AB85"/>
  <c r="AB81"/>
  <c r="AB97" i="62"/>
  <c r="AB93"/>
  <c r="AB77"/>
  <c r="AB69"/>
  <c r="AB65"/>
  <c r="AB53"/>
  <c r="AB49"/>
  <c r="AB45"/>
  <c r="AB41"/>
  <c r="AB25"/>
  <c r="AB40"/>
  <c r="AB96" i="61"/>
  <c r="AB88"/>
  <c r="AB84"/>
  <c r="AB68"/>
  <c r="AB40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O99" i="81" l="1"/>
  <c r="L99"/>
  <c r="F99"/>
  <c r="C99"/>
  <c r="I99"/>
  <c r="F88" i="55"/>
  <c r="F24" i="58"/>
  <c r="F42" i="61"/>
  <c r="C99" i="63"/>
  <c r="B99"/>
  <c r="F53" i="61"/>
  <c r="C99" i="56"/>
  <c r="B99"/>
  <c r="F57" i="55"/>
  <c r="F9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O48"/>
  <c r="O32"/>
  <c r="V47"/>
  <c r="V16"/>
  <c r="O16"/>
  <c r="V87"/>
  <c r="O98"/>
  <c r="V24" i="56"/>
  <c r="V26"/>
  <c r="O35"/>
  <c r="V42"/>
  <c r="N8" i="55"/>
  <c r="F9"/>
  <c r="I99"/>
  <c r="M99"/>
  <c r="N99" i="81" s="1"/>
  <c r="G10" i="55"/>
  <c r="N12"/>
  <c r="F13"/>
  <c r="G26"/>
  <c r="N28"/>
  <c r="F29"/>
  <c r="G42"/>
  <c r="N44"/>
  <c r="O44" s="1"/>
  <c r="F45"/>
  <c r="G58"/>
  <c r="N60"/>
  <c r="F61"/>
  <c r="O92"/>
  <c r="O45" i="56"/>
  <c r="O65"/>
  <c r="V3" i="55"/>
  <c r="V66"/>
  <c r="V82"/>
  <c r="O15" i="56"/>
  <c r="O47"/>
  <c r="V59"/>
  <c r="O70"/>
  <c r="V44" i="55"/>
  <c r="V11" i="56"/>
  <c r="V18"/>
  <c r="V27"/>
  <c r="V50"/>
  <c r="B99" i="55"/>
  <c r="F3"/>
  <c r="K99"/>
  <c r="F5"/>
  <c r="G18"/>
  <c r="N20"/>
  <c r="O20" s="1"/>
  <c r="F21"/>
  <c r="N36"/>
  <c r="O36" s="1"/>
  <c r="F37"/>
  <c r="N52"/>
  <c r="F53"/>
  <c r="O68"/>
  <c r="O21" i="56"/>
  <c r="O37"/>
  <c r="O53"/>
  <c r="O61"/>
  <c r="O69"/>
  <c r="O77"/>
  <c r="O70" i="55"/>
  <c r="O86"/>
  <c r="O7" i="56"/>
  <c r="O23"/>
  <c r="V39"/>
  <c r="V82"/>
  <c r="J99" i="55"/>
  <c r="N24"/>
  <c r="N40"/>
  <c r="N56"/>
  <c r="O56" s="1"/>
  <c r="O71"/>
  <c r="V54" i="58"/>
  <c r="V75" i="55"/>
  <c r="G3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72" i="55"/>
  <c r="V92"/>
  <c r="F3" i="56"/>
  <c r="F99" s="1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V46" i="58"/>
  <c r="V65"/>
  <c r="N3" i="56"/>
  <c r="N90" i="57"/>
  <c r="F91"/>
  <c r="K99" i="58"/>
  <c r="U99"/>
  <c r="F9"/>
  <c r="F17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5" l="1"/>
  <c r="P99" i="81"/>
  <c r="V96" i="55"/>
  <c r="V76"/>
  <c r="O19"/>
  <c r="O64"/>
  <c r="O28"/>
  <c r="O92" i="56"/>
  <c r="O84"/>
  <c r="O76"/>
  <c r="O60"/>
  <c r="O52"/>
  <c r="O36"/>
  <c r="V80" i="55"/>
  <c r="O24"/>
  <c r="O84"/>
  <c r="O52"/>
  <c r="O40" i="56"/>
  <c r="O24"/>
  <c r="O4" i="55"/>
  <c r="O40"/>
  <c r="O60"/>
  <c r="O96" i="56"/>
  <c r="O88"/>
  <c r="O80"/>
  <c r="O72"/>
  <c r="O64"/>
  <c r="O56"/>
  <c r="O44"/>
  <c r="O28"/>
  <c r="O74" i="58"/>
  <c r="O26"/>
  <c r="O45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62"/>
  <c r="O38"/>
  <c r="O46"/>
  <c r="O30"/>
  <c r="O12"/>
  <c r="O85" i="56"/>
  <c r="O57"/>
  <c r="O29"/>
  <c r="O25"/>
  <c r="O13"/>
  <c r="V5"/>
  <c r="O94"/>
  <c r="O86"/>
  <c r="O51"/>
  <c r="G88" i="55"/>
  <c r="V51"/>
  <c r="O9"/>
  <c r="O57" i="58"/>
  <c r="G82" i="57"/>
  <c r="V82" s="1"/>
  <c r="G50"/>
  <c r="V50" s="1"/>
  <c r="O25" i="58"/>
  <c r="O93"/>
  <c r="G78" i="57"/>
  <c r="V7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" i="56"/>
  <c r="O88" i="55"/>
  <c r="V88"/>
  <c r="O82" i="57"/>
  <c r="O50"/>
  <c r="O77"/>
  <c r="O78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I20" i="78"/>
  <c r="K92"/>
  <c r="G75"/>
  <c r="G63"/>
  <c r="N41"/>
  <c r="G91"/>
  <c r="O27"/>
  <c r="Q24"/>
  <c r="N96"/>
  <c r="P20"/>
  <c r="B27"/>
  <c r="L67"/>
  <c r="I28"/>
  <c r="B77"/>
  <c r="J73"/>
  <c r="G16"/>
  <c r="L11"/>
  <c r="N40"/>
  <c r="H63"/>
  <c r="N56"/>
  <c r="Q36"/>
  <c r="J69"/>
  <c r="I40"/>
  <c r="O32"/>
  <c r="I79"/>
  <c r="P36"/>
  <c r="I70"/>
  <c r="K68"/>
  <c r="K39"/>
  <c r="O64"/>
  <c r="K10"/>
  <c r="H43"/>
  <c r="J23"/>
  <c r="Q47"/>
  <c r="L41"/>
  <c r="L50"/>
  <c r="P76"/>
  <c r="Q76"/>
  <c r="H82"/>
  <c r="H65"/>
  <c r="J82"/>
  <c r="O76"/>
  <c r="O61"/>
  <c r="N81"/>
  <c r="P3"/>
  <c r="P25"/>
  <c r="P6"/>
  <c r="J10"/>
  <c r="G79"/>
  <c r="H89"/>
  <c r="P91"/>
  <c r="P64"/>
  <c r="J11"/>
  <c r="G57"/>
  <c r="Q66"/>
  <c r="B25"/>
  <c r="G81"/>
  <c r="N32"/>
  <c r="O91"/>
  <c r="B53"/>
  <c r="B41"/>
  <c r="H97"/>
  <c r="L78"/>
  <c r="Q97"/>
  <c r="J30"/>
  <c r="P4"/>
  <c r="H37"/>
  <c r="L40"/>
  <c r="H69"/>
  <c r="N18"/>
  <c r="O89"/>
  <c r="O26"/>
  <c r="J91"/>
  <c r="K26"/>
  <c r="K54"/>
  <c r="G41"/>
  <c r="O11"/>
  <c r="O49"/>
  <c r="J67"/>
  <c r="H62"/>
  <c r="G58"/>
  <c r="I19"/>
  <c r="L58"/>
  <c r="I62"/>
  <c r="B92"/>
  <c r="J32"/>
  <c r="J14"/>
  <c r="I4"/>
  <c r="N85"/>
  <c r="N33"/>
  <c r="K33"/>
  <c r="K98"/>
  <c r="Q44"/>
  <c r="J86"/>
  <c r="L51"/>
  <c r="O95"/>
  <c r="J56"/>
  <c r="G7"/>
  <c r="H95"/>
  <c r="K25"/>
  <c r="I87"/>
  <c r="L77"/>
  <c r="B2"/>
  <c r="P19"/>
  <c r="L19"/>
  <c r="N8"/>
  <c r="N24"/>
  <c r="L30"/>
  <c r="J9"/>
  <c r="I94"/>
  <c r="Q72"/>
  <c r="P53"/>
  <c r="P54"/>
  <c r="B94"/>
  <c r="G76"/>
  <c r="I10"/>
  <c r="Q74"/>
  <c r="P30"/>
  <c r="L66"/>
  <c r="K7"/>
  <c r="N80"/>
  <c r="B42"/>
  <c r="B48"/>
  <c r="L29"/>
  <c r="H47"/>
  <c r="P11"/>
  <c r="P18"/>
  <c r="K66"/>
  <c r="J72"/>
  <c r="N38"/>
  <c r="L42"/>
  <c r="J7"/>
  <c r="H73"/>
  <c r="B55"/>
  <c r="N75"/>
  <c r="K18"/>
  <c r="J3"/>
  <c r="H35"/>
  <c r="O46"/>
  <c r="B3"/>
  <c r="L43"/>
  <c r="Q77"/>
  <c r="Q53"/>
  <c r="O40"/>
  <c r="I52"/>
  <c r="L21"/>
  <c r="J20"/>
  <c r="P44"/>
  <c r="L25"/>
  <c r="L10"/>
  <c r="K64"/>
  <c r="N22"/>
  <c r="J59"/>
  <c r="P88"/>
  <c r="G55"/>
  <c r="E1"/>
  <c r="L53"/>
  <c r="O38"/>
  <c r="G74"/>
  <c r="I96"/>
  <c r="G98"/>
  <c r="L86"/>
  <c r="N57"/>
  <c r="P96"/>
  <c r="P9"/>
  <c r="K35"/>
  <c r="H40"/>
  <c r="J77"/>
  <c r="K80"/>
  <c r="N52"/>
  <c r="I47"/>
  <c r="J38"/>
  <c r="K31"/>
  <c r="P52"/>
  <c r="L73"/>
  <c r="H76"/>
  <c r="B49"/>
  <c r="K30"/>
  <c r="B21"/>
  <c r="H98"/>
  <c r="B56"/>
  <c r="B67"/>
  <c r="H10"/>
  <c r="N82"/>
  <c r="K29"/>
  <c r="Q50"/>
  <c r="J54"/>
  <c r="K3"/>
  <c r="P21"/>
  <c r="I11"/>
  <c r="B52"/>
  <c r="G22"/>
  <c r="L15"/>
  <c r="N37"/>
  <c r="B95"/>
  <c r="H20"/>
  <c r="J92"/>
  <c r="Q96"/>
  <c r="L82"/>
  <c r="N78"/>
  <c r="O19"/>
  <c r="B98"/>
  <c r="Q55"/>
  <c r="N31"/>
  <c r="N15"/>
  <c r="K88"/>
  <c r="L6"/>
  <c r="P72"/>
  <c r="K74"/>
  <c r="B18"/>
  <c r="N9"/>
  <c r="J80"/>
  <c r="L88"/>
  <c r="N70"/>
  <c r="N66"/>
  <c r="G29"/>
  <c r="L52"/>
  <c r="P60"/>
  <c r="I18"/>
  <c r="K21"/>
  <c r="J98"/>
  <c r="H94"/>
  <c r="B14"/>
  <c r="L8"/>
  <c r="G54"/>
  <c r="H28"/>
  <c r="L36"/>
  <c r="N72"/>
  <c r="K90"/>
  <c r="L5"/>
  <c r="Q60"/>
  <c r="Q16"/>
  <c r="I92"/>
  <c r="I64"/>
  <c r="B11"/>
  <c r="P8"/>
  <c r="L26"/>
  <c r="Q93"/>
  <c r="I32"/>
  <c r="H33"/>
  <c r="N79"/>
  <c r="Q42"/>
  <c r="Q62"/>
  <c r="J8"/>
  <c r="I33"/>
  <c r="J61"/>
  <c r="K93"/>
  <c r="B59"/>
  <c r="G95"/>
  <c r="L63"/>
  <c r="G66"/>
  <c r="G46"/>
  <c r="K65"/>
  <c r="Q12"/>
  <c r="N34"/>
  <c r="J90"/>
  <c r="P58"/>
  <c r="L31"/>
  <c r="B33"/>
  <c r="I5"/>
  <c r="Q61"/>
  <c r="K60"/>
  <c r="J93"/>
  <c r="O41"/>
  <c r="B65"/>
  <c r="N42"/>
  <c r="G26"/>
  <c r="K5"/>
  <c r="G56"/>
  <c r="L69"/>
  <c r="L72"/>
  <c r="I95"/>
  <c r="Q38"/>
  <c r="G5"/>
  <c r="J60"/>
  <c r="I84"/>
  <c r="N5"/>
  <c r="L37"/>
  <c r="G25"/>
  <c r="N49"/>
  <c r="F1"/>
  <c r="K71"/>
  <c r="L80"/>
  <c r="K83"/>
  <c r="H72"/>
  <c r="H87"/>
  <c r="Q78"/>
  <c r="P50"/>
  <c r="H38"/>
  <c r="G4"/>
  <c r="I23"/>
  <c r="K14"/>
  <c r="G96"/>
  <c r="K32"/>
  <c r="N23"/>
  <c r="B47"/>
  <c r="G49"/>
  <c r="K36"/>
  <c r="P81"/>
  <c r="O66"/>
  <c r="B75"/>
  <c r="P7"/>
  <c r="N59"/>
  <c r="L12"/>
  <c r="I39"/>
  <c r="J47"/>
  <c r="B5"/>
  <c r="H27"/>
  <c r="K24"/>
  <c r="O4"/>
  <c r="J12"/>
  <c r="K62"/>
  <c r="P63"/>
  <c r="Q90"/>
  <c r="L95"/>
  <c r="B83"/>
  <c r="N68"/>
  <c r="I30"/>
  <c r="I51"/>
  <c r="I67"/>
  <c r="Q39"/>
  <c r="Q59"/>
  <c r="P27"/>
  <c r="G21"/>
  <c r="O22"/>
  <c r="B70"/>
  <c r="G44"/>
  <c r="H64"/>
  <c r="J4"/>
  <c r="H25"/>
  <c r="Q15"/>
  <c r="G77"/>
  <c r="J87"/>
  <c r="L92"/>
  <c r="K11"/>
  <c r="H70"/>
  <c r="G68"/>
  <c r="I3"/>
  <c r="N26"/>
  <c r="L89"/>
  <c r="B57"/>
  <c r="Q6"/>
  <c r="O39"/>
  <c r="P89"/>
  <c r="J84"/>
  <c r="P49"/>
  <c r="H83"/>
  <c r="K97"/>
  <c r="Q37"/>
  <c r="N89"/>
  <c r="I88"/>
  <c r="G59"/>
  <c r="L39"/>
  <c r="G53"/>
  <c r="H71"/>
  <c r="N12"/>
  <c r="I53"/>
  <c r="N30"/>
  <c r="J40"/>
  <c r="P74"/>
  <c r="B9"/>
  <c r="L98"/>
  <c r="P10"/>
  <c r="J26"/>
  <c r="I17"/>
  <c r="Q71"/>
  <c r="I27"/>
  <c r="K89"/>
  <c r="P79"/>
  <c r="H4"/>
  <c r="N73"/>
  <c r="G24"/>
  <c r="H8"/>
  <c r="B91"/>
  <c r="N97"/>
  <c r="I72"/>
  <c r="K23"/>
  <c r="O47"/>
  <c r="P24"/>
  <c r="B45"/>
  <c r="J95"/>
  <c r="I78"/>
  <c r="O12"/>
  <c r="I29"/>
  <c r="O97"/>
  <c r="K77"/>
  <c r="B76"/>
  <c r="H85"/>
  <c r="G23"/>
  <c r="H44"/>
  <c r="Q34"/>
  <c r="P15"/>
  <c r="N92"/>
  <c r="L61"/>
  <c r="L48"/>
  <c r="O79"/>
  <c r="Q3"/>
  <c r="I93"/>
  <c r="P61"/>
  <c r="I60"/>
  <c r="G3"/>
  <c r="L90"/>
  <c r="G86"/>
  <c r="O58"/>
  <c r="L45"/>
  <c r="Q35"/>
  <c r="N87"/>
  <c r="B79"/>
  <c r="L17"/>
  <c r="H92"/>
  <c r="O92"/>
  <c r="N39"/>
  <c r="B6"/>
  <c r="H11"/>
  <c r="N55"/>
  <c r="P13"/>
  <c r="G11"/>
  <c r="H52"/>
  <c r="J74"/>
  <c r="G20"/>
  <c r="K58"/>
  <c r="O93"/>
  <c r="G87"/>
  <c r="O13"/>
  <c r="N84"/>
  <c r="H21"/>
  <c r="N11"/>
  <c r="K16"/>
  <c r="B38"/>
  <c r="P87"/>
  <c r="I7"/>
  <c r="H34"/>
  <c r="I91"/>
  <c r="I24"/>
  <c r="K4"/>
  <c r="N3"/>
  <c r="P95"/>
  <c r="G47"/>
  <c r="Q63"/>
  <c r="J43"/>
  <c r="K78"/>
  <c r="G92"/>
  <c r="Q54"/>
  <c r="H77"/>
  <c r="P40"/>
  <c r="K41"/>
  <c r="H79"/>
  <c r="L83"/>
  <c r="J48"/>
  <c r="H46"/>
  <c r="B4"/>
  <c r="H19"/>
  <c r="H88"/>
  <c r="H57"/>
  <c r="B68"/>
  <c r="O55"/>
  <c r="P34"/>
  <c r="P31"/>
  <c r="L27"/>
  <c r="Q4"/>
  <c r="B85"/>
  <c r="N4"/>
  <c r="J75"/>
  <c r="G67"/>
  <c r="J36"/>
  <c r="B84"/>
  <c r="G34"/>
  <c r="L44"/>
  <c r="L46"/>
  <c r="G71"/>
  <c r="P67"/>
  <c r="J89"/>
  <c r="L85"/>
  <c r="L47"/>
  <c r="K46"/>
  <c r="Q79"/>
  <c r="O82"/>
  <c r="Q45"/>
  <c r="O65"/>
  <c r="O81"/>
  <c r="K53"/>
  <c r="J41"/>
  <c r="Q98"/>
  <c r="P84"/>
  <c r="G15"/>
  <c r="K48"/>
  <c r="P38"/>
  <c r="K70"/>
  <c r="H78"/>
  <c r="K43"/>
  <c r="G39"/>
  <c r="K94"/>
  <c r="J28"/>
  <c r="I69"/>
  <c r="K91"/>
  <c r="Q11"/>
  <c r="G90"/>
  <c r="L14"/>
  <c r="O20"/>
  <c r="B20"/>
  <c r="L60"/>
  <c r="B64"/>
  <c r="J29"/>
  <c r="I34"/>
  <c r="L38"/>
  <c r="I6"/>
  <c r="Q25"/>
  <c r="J33"/>
  <c r="H75"/>
  <c r="P29"/>
  <c r="I46"/>
  <c r="K51"/>
  <c r="J51"/>
  <c r="G50"/>
  <c r="N76"/>
  <c r="Q67"/>
  <c r="I65"/>
  <c r="P33"/>
  <c r="G12"/>
  <c r="J76"/>
  <c r="O78"/>
  <c r="O67"/>
  <c r="B31"/>
  <c r="J25"/>
  <c r="B66"/>
  <c r="P86"/>
  <c r="B71"/>
  <c r="O16"/>
  <c r="I75"/>
  <c r="B43"/>
  <c r="K13"/>
  <c r="O98"/>
  <c r="I83"/>
  <c r="J85"/>
  <c r="H16"/>
  <c r="O17"/>
  <c r="B87"/>
  <c r="J71"/>
  <c r="G93"/>
  <c r="K45"/>
  <c r="B22"/>
  <c r="G51"/>
  <c r="K86"/>
  <c r="H5"/>
  <c r="H49"/>
  <c r="K87"/>
  <c r="P97"/>
  <c r="I57"/>
  <c r="H66"/>
  <c r="P59"/>
  <c r="Q82"/>
  <c r="N86"/>
  <c r="I97"/>
  <c r="L22"/>
  <c r="J6"/>
  <c r="J22"/>
  <c r="L96"/>
  <c r="G40"/>
  <c r="J62"/>
  <c r="B51"/>
  <c r="B23"/>
  <c r="K56"/>
  <c r="O18"/>
  <c r="H59"/>
  <c r="J81"/>
  <c r="B19"/>
  <c r="H18"/>
  <c r="N67"/>
  <c r="P41"/>
  <c r="P62"/>
  <c r="H14"/>
  <c r="Q7"/>
  <c r="L49"/>
  <c r="K34"/>
  <c r="K69"/>
  <c r="H67"/>
  <c r="O63"/>
  <c r="Q28"/>
  <c r="J68"/>
  <c r="Q88"/>
  <c r="B17"/>
  <c r="Q57"/>
  <c r="L65"/>
  <c r="B69"/>
  <c r="I15"/>
  <c r="J66"/>
  <c r="J39"/>
  <c r="Q5"/>
  <c r="O54"/>
  <c r="Q20"/>
  <c r="B8"/>
  <c r="N29"/>
  <c r="I56"/>
  <c r="L34"/>
  <c r="L32"/>
  <c r="H13"/>
  <c r="K55"/>
  <c r="O53"/>
  <c r="B24"/>
  <c r="L7"/>
  <c r="B93"/>
  <c r="P42"/>
  <c r="G83"/>
  <c r="G32"/>
  <c r="J34"/>
  <c r="H93"/>
  <c r="O74"/>
  <c r="I98"/>
  <c r="I43"/>
  <c r="N64"/>
  <c r="P92"/>
  <c r="H81"/>
  <c r="N93"/>
  <c r="O88"/>
  <c r="K84"/>
  <c r="I59"/>
  <c r="Q89"/>
  <c r="K6"/>
  <c r="O5"/>
  <c r="G8"/>
  <c r="O36"/>
  <c r="B12"/>
  <c r="G38"/>
  <c r="I9"/>
  <c r="H56"/>
  <c r="L56"/>
  <c r="H68"/>
  <c r="P82"/>
  <c r="L18"/>
  <c r="J37"/>
  <c r="I12"/>
  <c r="K59"/>
  <c r="G64"/>
  <c r="H31"/>
  <c r="H84"/>
  <c r="O24"/>
  <c r="B10"/>
  <c r="G72"/>
  <c r="N17"/>
  <c r="N62"/>
  <c r="J44"/>
  <c r="Q68"/>
  <c r="O96"/>
  <c r="N6"/>
  <c r="I58"/>
  <c r="K75"/>
  <c r="Q8"/>
  <c r="K22"/>
  <c r="Q14"/>
  <c r="P35"/>
  <c r="K82"/>
  <c r="N53"/>
  <c r="O10"/>
  <c r="H30"/>
  <c r="P16"/>
  <c r="K49"/>
  <c r="N48"/>
  <c r="I14"/>
  <c r="I71"/>
  <c r="B86"/>
  <c r="G27"/>
  <c r="B88"/>
  <c r="J58"/>
  <c r="I22"/>
  <c r="H96"/>
  <c r="I89"/>
  <c r="N74"/>
  <c r="Q30"/>
  <c r="H12"/>
  <c r="L75"/>
  <c r="G6"/>
  <c r="O28"/>
  <c r="N28"/>
  <c r="I54"/>
  <c r="Q56"/>
  <c r="J70"/>
  <c r="J21"/>
  <c r="H23"/>
  <c r="O77"/>
  <c r="H6"/>
  <c r="J50"/>
  <c r="B35"/>
  <c r="P98"/>
  <c r="J24"/>
  <c r="O57"/>
  <c r="G89"/>
  <c r="G33"/>
  <c r="I49"/>
  <c r="G65"/>
  <c r="K72"/>
  <c r="H15"/>
  <c r="K8"/>
  <c r="B80"/>
  <c r="Q10"/>
  <c r="H7"/>
  <c r="B61"/>
  <c r="Q46"/>
  <c r="J79"/>
  <c r="I21"/>
  <c r="O72"/>
  <c r="I45"/>
  <c r="J64"/>
  <c r="O48"/>
  <c r="B40"/>
  <c r="D1"/>
  <c r="P45"/>
  <c r="N58"/>
  <c r="I80"/>
  <c r="L4"/>
  <c r="I76"/>
  <c r="G80"/>
  <c r="K42"/>
  <c r="O94"/>
  <c r="Q51"/>
  <c r="I25"/>
  <c r="O44"/>
  <c r="P37"/>
  <c r="K9"/>
  <c r="P80"/>
  <c r="H60"/>
  <c r="P26"/>
  <c r="O59"/>
  <c r="P12"/>
  <c r="H61"/>
  <c r="I77"/>
  <c r="K57"/>
  <c r="N91"/>
  <c r="H24"/>
  <c r="G78"/>
  <c r="I26"/>
  <c r="K73"/>
  <c r="L84"/>
  <c r="O83"/>
  <c r="I81"/>
  <c r="I16"/>
  <c r="O31"/>
  <c r="B50"/>
  <c r="O33"/>
  <c r="O90"/>
  <c r="Q48"/>
  <c r="Q73"/>
  <c r="H26"/>
  <c r="B39"/>
  <c r="L97"/>
  <c r="N65"/>
  <c r="N60"/>
  <c r="N21"/>
  <c r="Q94"/>
  <c r="G30"/>
  <c r="P69"/>
  <c r="G61"/>
  <c r="K79"/>
  <c r="K95"/>
  <c r="B81"/>
  <c r="O23"/>
  <c r="P43"/>
  <c r="G84"/>
  <c r="B36"/>
  <c r="N45"/>
  <c r="Q40"/>
  <c r="G43"/>
  <c r="K50"/>
  <c r="I8"/>
  <c r="L3"/>
  <c r="O25"/>
  <c r="I42"/>
  <c r="O45"/>
  <c r="Q75"/>
  <c r="J13"/>
  <c r="G35"/>
  <c r="K38"/>
  <c r="L54"/>
  <c r="P51"/>
  <c r="P55"/>
  <c r="O21"/>
  <c r="B13"/>
  <c r="Q23"/>
  <c r="Q91"/>
  <c r="O87"/>
  <c r="J42"/>
  <c r="I55"/>
  <c r="N43"/>
  <c r="N51"/>
  <c r="L16"/>
  <c r="G14"/>
  <c r="O7"/>
  <c r="G88"/>
  <c r="B32"/>
  <c r="Q22"/>
  <c r="C1"/>
  <c r="J97"/>
  <c r="L91"/>
  <c r="N77"/>
  <c r="H3"/>
  <c r="J88"/>
  <c r="K19"/>
  <c r="P66"/>
  <c r="Q32"/>
  <c r="N63"/>
  <c r="P48"/>
  <c r="O29"/>
  <c r="N19"/>
  <c r="G10"/>
  <c r="B46"/>
  <c r="L94"/>
  <c r="J94"/>
  <c r="Q27"/>
  <c r="K15"/>
  <c r="Q41"/>
  <c r="B78"/>
  <c r="N69"/>
  <c r="L24"/>
  <c r="H91"/>
  <c r="O80"/>
  <c r="L35"/>
  <c r="O3"/>
  <c r="N95"/>
  <c r="G19"/>
  <c r="O35"/>
  <c r="H29"/>
  <c r="H36"/>
  <c r="N54"/>
  <c r="P56"/>
  <c r="N47"/>
  <c r="N46"/>
  <c r="K76"/>
  <c r="Q43"/>
  <c r="Q29"/>
  <c r="Q9"/>
  <c r="I31"/>
  <c r="K28"/>
  <c r="L9"/>
  <c r="P22"/>
  <c r="Q52"/>
  <c r="B28"/>
  <c r="G45"/>
  <c r="P14"/>
  <c r="J15"/>
  <c r="P71"/>
  <c r="J5"/>
  <c r="L64"/>
  <c r="O60"/>
  <c r="K67"/>
  <c r="Q92"/>
  <c r="P65"/>
  <c r="Q58"/>
  <c r="I63"/>
  <c r="N83"/>
  <c r="P39"/>
  <c r="O86"/>
  <c r="N61"/>
  <c r="B74"/>
  <c r="B89"/>
  <c r="Q31"/>
  <c r="K17"/>
  <c r="I61"/>
  <c r="J46"/>
  <c r="Q26"/>
  <c r="K37"/>
  <c r="B16"/>
  <c r="Q13"/>
  <c r="G73"/>
  <c r="P57"/>
  <c r="N88"/>
  <c r="I68"/>
  <c r="O56"/>
  <c r="K85"/>
  <c r="I35"/>
  <c r="O50"/>
  <c r="Q18"/>
  <c r="J65"/>
  <c r="O43"/>
  <c r="H32"/>
  <c r="J18"/>
  <c r="P83"/>
  <c r="P28"/>
  <c r="O84"/>
  <c r="I50"/>
  <c r="B62"/>
  <c r="H42"/>
  <c r="B90"/>
  <c r="L87"/>
  <c r="K81"/>
  <c r="Q70"/>
  <c r="L23"/>
  <c r="P47"/>
  <c r="H51"/>
  <c r="N98"/>
  <c r="O52"/>
  <c r="O85"/>
  <c r="O71"/>
  <c r="H22"/>
  <c r="H2"/>
  <c r="G60"/>
  <c r="K27"/>
  <c r="K44"/>
  <c r="Q86"/>
  <c r="H80"/>
  <c r="G42"/>
  <c r="I37"/>
  <c r="P75"/>
  <c r="L81"/>
  <c r="H45"/>
  <c r="P94"/>
  <c r="B60"/>
  <c r="Q21"/>
  <c r="P17"/>
  <c r="B97"/>
  <c r="B29"/>
  <c r="Q69"/>
  <c r="J63"/>
  <c r="P46"/>
  <c r="G2"/>
  <c r="L76"/>
  <c r="O73"/>
  <c r="O37"/>
  <c r="O34"/>
  <c r="B96"/>
  <c r="J83"/>
  <c r="I36"/>
  <c r="G31"/>
  <c r="B7"/>
  <c r="N94"/>
  <c r="J27"/>
  <c r="I38"/>
  <c r="N44"/>
  <c r="P90"/>
  <c r="Q95"/>
  <c r="Q80"/>
  <c r="H55"/>
  <c r="O70"/>
  <c r="P78"/>
  <c r="J57"/>
  <c r="O68"/>
  <c r="O14"/>
  <c r="O51"/>
  <c r="N14"/>
  <c r="I90"/>
  <c r="Q64"/>
  <c r="G62"/>
  <c r="I48"/>
  <c r="L70"/>
  <c r="Q83"/>
  <c r="K20"/>
  <c r="N27"/>
  <c r="L28"/>
  <c r="H58"/>
  <c r="L57"/>
  <c r="J53"/>
  <c r="B37"/>
  <c r="J52"/>
  <c r="H41"/>
  <c r="G97"/>
  <c r="P23"/>
  <c r="J96"/>
  <c r="J17"/>
  <c r="J55"/>
  <c r="N20"/>
  <c r="H53"/>
  <c r="P77"/>
  <c r="I44"/>
  <c r="N50"/>
  <c r="K96"/>
  <c r="G17"/>
  <c r="B72"/>
  <c r="K47"/>
  <c r="H86"/>
  <c r="G13"/>
  <c r="Q19"/>
  <c r="N10"/>
  <c r="N13"/>
  <c r="G70"/>
  <c r="L13"/>
  <c r="Q33"/>
  <c r="J16"/>
  <c r="I41"/>
  <c r="I85"/>
  <c r="G85"/>
  <c r="Q87"/>
  <c r="J19"/>
  <c r="O42"/>
  <c r="K63"/>
  <c r="G9"/>
  <c r="P68"/>
  <c r="O62"/>
  <c r="H54"/>
  <c r="P5"/>
  <c r="P93"/>
  <c r="L59"/>
  <c r="J45"/>
  <c r="L55"/>
  <c r="Q17"/>
  <c r="Q81"/>
  <c r="N16"/>
  <c r="J31"/>
  <c r="I82"/>
  <c r="H9"/>
  <c r="B15"/>
  <c r="I86"/>
  <c r="N7"/>
  <c r="G36"/>
  <c r="L71"/>
  <c r="G69"/>
  <c r="G94"/>
  <c r="G52"/>
  <c r="P73"/>
  <c r="H48"/>
  <c r="I74"/>
  <c r="H90"/>
  <c r="P70"/>
  <c r="K40"/>
  <c r="B30"/>
  <c r="O75"/>
  <c r="B63"/>
  <c r="G37"/>
  <c r="B82"/>
  <c r="L93"/>
  <c r="B34"/>
  <c r="Q65"/>
  <c r="K12"/>
  <c r="L20"/>
  <c r="G28"/>
  <c r="Q84"/>
  <c r="L33"/>
  <c r="N35"/>
  <c r="O8"/>
  <c r="P85"/>
  <c r="N71"/>
  <c r="Q85"/>
  <c r="I13"/>
  <c r="K61"/>
  <c r="K52"/>
  <c r="G48"/>
  <c r="J49"/>
  <c r="B54"/>
  <c r="N25"/>
  <c r="L79"/>
  <c r="H39"/>
  <c r="N36"/>
  <c r="N90"/>
  <c r="B26"/>
  <c r="O9"/>
  <c r="L68"/>
  <c r="H50"/>
  <c r="O30"/>
  <c r="Q49"/>
  <c r="P32"/>
  <c r="O6"/>
  <c r="G82"/>
  <c r="G18"/>
  <c r="O69"/>
  <c r="H74"/>
  <c r="B73"/>
  <c r="L62"/>
  <c r="O15"/>
  <c r="I66"/>
  <c r="J35"/>
  <c r="L74"/>
  <c r="B44"/>
  <c r="B58"/>
  <c r="H17"/>
  <c r="I73"/>
  <c r="J78"/>
  <c r="M73" l="1"/>
  <c r="E58"/>
  <c r="C58"/>
  <c r="D58"/>
  <c r="F58"/>
  <c r="D44"/>
  <c r="E44"/>
  <c r="C44"/>
  <c r="F44"/>
  <c r="M66"/>
  <c r="D73"/>
  <c r="F73"/>
  <c r="E73"/>
  <c r="C73"/>
  <c r="F26"/>
  <c r="E26"/>
  <c r="D26"/>
  <c r="C26"/>
  <c r="R90"/>
  <c r="R36"/>
  <c r="R25"/>
  <c r="C54"/>
  <c r="D54"/>
  <c r="F54"/>
  <c r="E54"/>
  <c r="M13"/>
  <c r="R71"/>
  <c r="R35"/>
  <c r="D34"/>
  <c r="C34"/>
  <c r="E34"/>
  <c r="F34"/>
  <c r="D82"/>
  <c r="F82"/>
  <c r="C82"/>
  <c r="E82"/>
  <c r="C63"/>
  <c r="F63"/>
  <c r="E63"/>
  <c r="D63"/>
  <c r="F30"/>
  <c r="D30"/>
  <c r="E30"/>
  <c r="C30"/>
  <c r="M74"/>
  <c r="R7"/>
  <c r="M86"/>
  <c r="F15"/>
  <c r="D15"/>
  <c r="E15"/>
  <c r="C15"/>
  <c r="M82"/>
  <c r="R16"/>
  <c r="M85"/>
  <c r="M41"/>
  <c r="R13"/>
  <c r="R10"/>
  <c r="F72"/>
  <c r="D72"/>
  <c r="E72"/>
  <c r="C72"/>
  <c r="R50"/>
  <c r="M44"/>
  <c r="R20"/>
  <c r="C37"/>
  <c r="F37"/>
  <c r="E37"/>
  <c r="D37"/>
  <c r="R27"/>
  <c r="M48"/>
  <c r="M90"/>
  <c r="R14"/>
  <c r="R44"/>
  <c r="M38"/>
  <c r="R94"/>
  <c r="C7"/>
  <c r="E7"/>
  <c r="D7"/>
  <c r="F7"/>
  <c r="M36"/>
  <c r="C96"/>
  <c r="D96"/>
  <c r="F96"/>
  <c r="E96"/>
  <c r="F29"/>
  <c r="D29"/>
  <c r="C29"/>
  <c r="E29"/>
  <c r="F97"/>
  <c r="C97"/>
  <c r="E97"/>
  <c r="D97"/>
  <c r="D60"/>
  <c r="E60"/>
  <c r="F60"/>
  <c r="C60"/>
  <c r="M37"/>
  <c r="R98"/>
  <c r="E90"/>
  <c r="D90"/>
  <c r="F90"/>
  <c r="C90"/>
  <c r="E62"/>
  <c r="F62"/>
  <c r="C62"/>
  <c r="D62"/>
  <c r="M50"/>
  <c r="M35"/>
  <c r="M68"/>
  <c r="R88"/>
  <c r="F16"/>
  <c r="D16"/>
  <c r="E16"/>
  <c r="C16"/>
  <c r="M61"/>
  <c r="E89"/>
  <c r="C89"/>
  <c r="D89"/>
  <c r="F89"/>
  <c r="D74"/>
  <c r="F74"/>
  <c r="E74"/>
  <c r="C74"/>
  <c r="R61"/>
  <c r="R83"/>
  <c r="M63"/>
  <c r="F28"/>
  <c r="E28"/>
  <c r="D28"/>
  <c r="C28"/>
  <c r="M31"/>
  <c r="R46"/>
  <c r="R47"/>
  <c r="R54"/>
  <c r="R95"/>
  <c r="O99"/>
  <c r="R69"/>
  <c r="E78"/>
  <c r="F78"/>
  <c r="D78"/>
  <c r="C78"/>
  <c r="E46"/>
  <c r="D46"/>
  <c r="C46"/>
  <c r="F46"/>
  <c r="R19"/>
  <c r="R63"/>
  <c r="H99"/>
  <c r="R77"/>
  <c r="E32"/>
  <c r="C32"/>
  <c r="D32"/>
  <c r="F32"/>
  <c r="R51"/>
  <c r="R43"/>
  <c r="M55"/>
  <c r="D13"/>
  <c r="E13"/>
  <c r="F13"/>
  <c r="C13"/>
  <c r="M42"/>
  <c r="L99"/>
  <c r="M8"/>
  <c r="R45"/>
  <c r="C36"/>
  <c r="E36"/>
  <c r="D36"/>
  <c r="F36"/>
  <c r="C81"/>
  <c r="E81"/>
  <c r="D81"/>
  <c r="F81"/>
  <c r="R21"/>
  <c r="R60"/>
  <c r="R65"/>
  <c r="F39"/>
  <c r="C39"/>
  <c r="D39"/>
  <c r="E39"/>
  <c r="D50"/>
  <c r="F50"/>
  <c r="C50"/>
  <c r="E50"/>
  <c r="M16"/>
  <c r="M81"/>
  <c r="M26"/>
  <c r="R91"/>
  <c r="M77"/>
  <c r="M25"/>
  <c r="M76"/>
  <c r="M80"/>
  <c r="R58"/>
  <c r="C40"/>
  <c r="E40"/>
  <c r="F40"/>
  <c r="D40"/>
  <c r="M45"/>
  <c r="M21"/>
  <c r="E61"/>
  <c r="D61"/>
  <c r="F61"/>
  <c r="C61"/>
  <c r="F80"/>
  <c r="C80"/>
  <c r="D80"/>
  <c r="E80"/>
  <c r="M49"/>
  <c r="C35"/>
  <c r="E35"/>
  <c r="F35"/>
  <c r="D35"/>
  <c r="M54"/>
  <c r="R28"/>
  <c r="R74"/>
  <c r="M89"/>
  <c r="M22"/>
  <c r="D88"/>
  <c r="E88"/>
  <c r="C88"/>
  <c r="F88"/>
  <c r="C86"/>
  <c r="D86"/>
  <c r="E86"/>
  <c r="F86"/>
  <c r="M71"/>
  <c r="M14"/>
  <c r="R48"/>
  <c r="R53"/>
  <c r="M58"/>
  <c r="R6"/>
  <c r="R62"/>
  <c r="R17"/>
  <c r="F10"/>
  <c r="D10"/>
  <c r="C10"/>
  <c r="E10"/>
  <c r="M12"/>
  <c r="M9"/>
  <c r="D12"/>
  <c r="F12"/>
  <c r="C12"/>
  <c r="E12"/>
  <c r="M59"/>
  <c r="R93"/>
  <c r="R64"/>
  <c r="M43"/>
  <c r="M98"/>
  <c r="D93"/>
  <c r="F93"/>
  <c r="E93"/>
  <c r="C93"/>
  <c r="D24"/>
  <c r="C24"/>
  <c r="E24"/>
  <c r="F24"/>
  <c r="M56"/>
  <c r="R29"/>
  <c r="D8"/>
  <c r="F8"/>
  <c r="E8"/>
  <c r="C8"/>
  <c r="M15"/>
  <c r="C69"/>
  <c r="D69"/>
  <c r="E69"/>
  <c r="F69"/>
  <c r="F17"/>
  <c r="E17"/>
  <c r="C17"/>
  <c r="D17"/>
  <c r="R67"/>
  <c r="F19"/>
  <c r="C19"/>
  <c r="E19"/>
  <c r="D19"/>
  <c r="C23"/>
  <c r="D23"/>
  <c r="E23"/>
  <c r="F23"/>
  <c r="E51"/>
  <c r="D51"/>
  <c r="C51"/>
  <c r="F51"/>
  <c r="M97"/>
  <c r="R86"/>
  <c r="M57"/>
  <c r="C22"/>
  <c r="F22"/>
  <c r="E22"/>
  <c r="D22"/>
  <c r="E87"/>
  <c r="C87"/>
  <c r="D87"/>
  <c r="F87"/>
  <c r="M83"/>
  <c r="E43"/>
  <c r="C43"/>
  <c r="D43"/>
  <c r="F43"/>
  <c r="M75"/>
  <c r="F71"/>
  <c r="D71"/>
  <c r="E71"/>
  <c r="C71"/>
  <c r="C66"/>
  <c r="D66"/>
  <c r="F66"/>
  <c r="E66"/>
  <c r="F31"/>
  <c r="D31"/>
  <c r="E31"/>
  <c r="C31"/>
  <c r="M65"/>
  <c r="R76"/>
  <c r="M46"/>
  <c r="M6"/>
  <c r="M34"/>
  <c r="F64"/>
  <c r="C64"/>
  <c r="D64"/>
  <c r="E64"/>
  <c r="D20"/>
  <c r="F20"/>
  <c r="E20"/>
  <c r="C20"/>
  <c r="M69"/>
  <c r="F84"/>
  <c r="E84"/>
  <c r="C84"/>
  <c r="D84"/>
  <c r="R4"/>
  <c r="E85"/>
  <c r="C85"/>
  <c r="F85"/>
  <c r="D85"/>
  <c r="E68"/>
  <c r="D68"/>
  <c r="F68"/>
  <c r="C68"/>
  <c r="E4"/>
  <c r="C4"/>
  <c r="F4"/>
  <c r="D4"/>
  <c r="N99"/>
  <c r="R3"/>
  <c r="M24"/>
  <c r="M91"/>
  <c r="M7"/>
  <c r="E38"/>
  <c r="F38"/>
  <c r="D38"/>
  <c r="C38"/>
  <c r="R11"/>
  <c r="R84"/>
  <c r="R55"/>
  <c r="D6"/>
  <c r="C6"/>
  <c r="E6"/>
  <c r="F6"/>
  <c r="R39"/>
  <c r="F79"/>
  <c r="D79"/>
  <c r="C79"/>
  <c r="E79"/>
  <c r="R87"/>
  <c r="G99"/>
  <c r="M60"/>
  <c r="M93"/>
  <c r="Q99"/>
  <c r="R92"/>
  <c r="F76"/>
  <c r="E76"/>
  <c r="C76"/>
  <c r="D76"/>
  <c r="M29"/>
  <c r="M78"/>
  <c r="C45"/>
  <c r="E45"/>
  <c r="D45"/>
  <c r="F45"/>
  <c r="M72"/>
  <c r="R97"/>
  <c r="D91"/>
  <c r="F91"/>
  <c r="E91"/>
  <c r="C91"/>
  <c r="R73"/>
  <c r="M27"/>
  <c r="M17"/>
  <c r="D9"/>
  <c r="C9"/>
  <c r="E9"/>
  <c r="F9"/>
  <c r="R30"/>
  <c r="M53"/>
  <c r="R12"/>
  <c r="M88"/>
  <c r="R89"/>
  <c r="E57"/>
  <c r="C57"/>
  <c r="D57"/>
  <c r="F57"/>
  <c r="R26"/>
  <c r="M3"/>
  <c r="I99"/>
  <c r="E70"/>
  <c r="D70"/>
  <c r="C70"/>
  <c r="F70"/>
  <c r="M67"/>
  <c r="M51"/>
  <c r="M30"/>
  <c r="R68"/>
  <c r="D83"/>
  <c r="E83"/>
  <c r="F83"/>
  <c r="C83"/>
  <c r="F5"/>
  <c r="E5"/>
  <c r="D5"/>
  <c r="C5"/>
  <c r="M39"/>
  <c r="R59"/>
  <c r="D75"/>
  <c r="E75"/>
  <c r="C75"/>
  <c r="F75"/>
  <c r="F47"/>
  <c r="D47"/>
  <c r="E47"/>
  <c r="C47"/>
  <c r="R23"/>
  <c r="M23"/>
  <c r="R49"/>
  <c r="R5"/>
  <c r="M84"/>
  <c r="M95"/>
  <c r="R42"/>
  <c r="D65"/>
  <c r="E65"/>
  <c r="F65"/>
  <c r="C65"/>
  <c r="M5"/>
  <c r="D33"/>
  <c r="E33"/>
  <c r="F33"/>
  <c r="C33"/>
  <c r="R34"/>
  <c r="C59"/>
  <c r="D59"/>
  <c r="F59"/>
  <c r="E59"/>
  <c r="M33"/>
  <c r="R79"/>
  <c r="M32"/>
  <c r="C11"/>
  <c r="F11"/>
  <c r="E11"/>
  <c r="D11"/>
  <c r="M64"/>
  <c r="M92"/>
  <c r="R72"/>
  <c r="F14"/>
  <c r="E14"/>
  <c r="C14"/>
  <c r="D14"/>
  <c r="M18"/>
  <c r="R66"/>
  <c r="R70"/>
  <c r="R9"/>
  <c r="D18"/>
  <c r="E18"/>
  <c r="C18"/>
  <c r="F18"/>
  <c r="R15"/>
  <c r="R31"/>
  <c r="D98"/>
  <c r="E98"/>
  <c r="F98"/>
  <c r="C98"/>
  <c r="R78"/>
  <c r="E95"/>
  <c r="C95"/>
  <c r="F95"/>
  <c r="D95"/>
  <c r="R37"/>
  <c r="F52"/>
  <c r="D52"/>
  <c r="C52"/>
  <c r="E52"/>
  <c r="M11"/>
  <c r="K99"/>
  <c r="R82"/>
  <c r="D67"/>
  <c r="C67"/>
  <c r="F67"/>
  <c r="E67"/>
  <c r="D56"/>
  <c r="F56"/>
  <c r="E56"/>
  <c r="C56"/>
  <c r="C21"/>
  <c r="F21"/>
  <c r="E21"/>
  <c r="D21"/>
  <c r="D49"/>
  <c r="C49"/>
  <c r="E49"/>
  <c r="F49"/>
  <c r="M47"/>
  <c r="R52"/>
  <c r="R57"/>
  <c r="M96"/>
  <c r="R22"/>
  <c r="M52"/>
  <c r="B99"/>
  <c r="D3"/>
  <c r="C3"/>
  <c r="F3"/>
  <c r="E3"/>
  <c r="J99"/>
  <c r="R75"/>
  <c r="C55"/>
  <c r="F55"/>
  <c r="D55"/>
  <c r="E55"/>
  <c r="R38"/>
  <c r="E48"/>
  <c r="F48"/>
  <c r="C48"/>
  <c r="D48"/>
  <c r="E42"/>
  <c r="F42"/>
  <c r="D42"/>
  <c r="C42"/>
  <c r="R80"/>
  <c r="M10"/>
  <c r="D94"/>
  <c r="F94"/>
  <c r="C94"/>
  <c r="E94"/>
  <c r="M94"/>
  <c r="R24"/>
  <c r="R8"/>
  <c r="M87"/>
  <c r="R33"/>
  <c r="R85"/>
  <c r="M4"/>
  <c r="F92"/>
  <c r="D92"/>
  <c r="C92"/>
  <c r="E92"/>
  <c r="M62"/>
  <c r="M19"/>
  <c r="R18"/>
  <c r="E41"/>
  <c r="D41"/>
  <c r="F41"/>
  <c r="C41"/>
  <c r="D53"/>
  <c r="E53"/>
  <c r="F53"/>
  <c r="C53"/>
  <c r="R32"/>
  <c r="D25"/>
  <c r="C25"/>
  <c r="F25"/>
  <c r="E25"/>
  <c r="P99"/>
  <c r="R81"/>
  <c r="M70"/>
  <c r="M79"/>
  <c r="M40"/>
  <c r="R56"/>
  <c r="R40"/>
  <c r="F77"/>
  <c r="D77"/>
  <c r="E77"/>
  <c r="C77"/>
  <c r="M28"/>
  <c r="D27"/>
  <c r="F27"/>
  <c r="E27"/>
  <c r="C27"/>
  <c r="R96"/>
  <c r="R41"/>
  <c r="M20"/>
  <c r="T13" i="73"/>
  <c r="S14"/>
  <c r="D14" i="28" s="1"/>
  <c r="R14" i="73"/>
  <c r="D14" i="29" s="1"/>
  <c r="P14" i="73"/>
  <c r="D14" i="24" s="1"/>
  <c r="Q14" i="73"/>
  <c r="D14" i="26" s="1"/>
  <c r="K12" i="65"/>
  <c r="R99" i="78" l="1"/>
  <c r="D99"/>
  <c r="E99"/>
  <c r="C99"/>
  <c r="M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CW16"/>
  <c r="CP44"/>
  <c r="CP10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<sst xmlns="http://schemas.openxmlformats.org/spreadsheetml/2006/main" count="9284" uniqueCount="584">
  <si>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</si>
  <si>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</si>
  <si>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</si>
  <si>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</si>
  <si>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</si>
  <si>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</si>
  <si>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</si>
  <si>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</si>
  <si>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</si>
  <si>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</si>
  <si>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</si>
  <si>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</si>
  <si>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</si>
  <si>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</si>
  <si>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</si>
  <si>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</si>
  <si>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</si>
  <si>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</si>
  <si>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</si>
  <si>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</si>
  <si>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</si>
  <si>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</si>
  <si>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</si>
  <si>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</si>
  <si>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</si>
  <si>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</si>
  <si>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</si>
  <si>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</si>
  <si>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</si>
  <si>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</si>
  <si>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</si>
  <si>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</si>
  <si>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</si>
  <si>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</si>
  <si>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</si>
  <si>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</si>
  <si>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</si>
  <si>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</si>
  <si>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</si>
  <si>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</si>
  <si>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</si>
  <si>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</si>
  <si>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</si>
  <si>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</si>
  <si>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</si>
  <si>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</si>
  <si>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</si>
  <si>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</si>
  <si>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</si>
  <si>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</si>
  <si>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</si>
  <si>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</si>
  <si>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</si>
  <si>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</si>
  <si>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</si>
  <si>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</si>
  <si>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</si>
  <si>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</si>
  <si>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</si>
  <si>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</si>
  <si>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</si>
  <si>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</si>
  <si>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</si>
  <si>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</si>
  <si>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</si>
  <si>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</si>
  <si>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</si>
  <si>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</si>
  <si>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</si>
  <si>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</si>
  <si>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</si>
  <si>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</si>
  <si>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</si>
  <si>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</si>
  <si>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</si>
  <si>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</si>
  <si>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</si>
  <si>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</si>
  <si>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</si>
  <si>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</si>
  <si>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</si>
  <si>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</si>
  <si>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</si>
  <si>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</si>
  <si>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</si>
  <si>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</si>
  <si>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</si>
  <si>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</si>
  <si>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</si>
  <si>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</si>
  <si>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</si>
  <si>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</si>
  <si>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</si>
  <si>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</si>
  <si>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</si>
  <si>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</si>
  <si>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</si>
  <si>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</si>
  <si>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</si>
  <si>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</si>
  <si>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</si>
  <si>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</si>
  <si>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</si>
  <si>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</si>
  <si>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</si>
  <si>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</si>
  <si>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</si>
  <si>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</si>
  <si>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</si>
  <si>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</si>
  <si>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</si>
  <si>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</si>
  <si>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</si>
  <si>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</si>
  <si>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</si>
  <si>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</si>
  <si>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</si>
  <si>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</si>
  <si>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</si>
  <si>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</si>
  <si>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</si>
  <si>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</si>
  <si>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</si>
  <si>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</si>
  <si>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</si>
  <si>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</si>
  <si>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</si>
  <si>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</si>
  <si>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</si>
  <si>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</si>
  <si>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</si>
  <si>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</si>
  <si>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</si>
  <si>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</si>
  <si>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</si>
  <si>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</si>
  <si>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</si>
  <si>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</si>
  <si>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</si>
  <si>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</si>
  <si>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</si>
  <si>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</si>
  <si>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</si>
  <si>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</si>
  <si>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</si>
  <si>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</si>
  <si>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</si>
  <si>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</si>
  <si>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</si>
  <si>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</si>
  <si>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</si>
  <si>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</si>
  <si>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</si>
  <si>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</si>
  <si>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</si>
  <si>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</si>
  <si>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</si>
  <si>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</si>
  <si>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</si>
  <si>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</si>
  <si>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</si>
  <si>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</si>
  <si>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</si>
  <si>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</si>
  <si>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</si>
  <si>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</si>
  <si>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</si>
  <si>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</si>
  <si>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</si>
  <si>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</si>
  <si>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</si>
  <si>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</si>
  <si>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</si>
  <si>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</si>
  <si>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</si>
  <si>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</si>
  <si>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</si>
  <si>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</si>
  <si>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</si>
  <si>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</si>
  <si>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</si>
  <si>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</si>
  <si>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</si>
  <si>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</si>
  <si>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</si>
  <si>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</si>
  <si>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</si>
  <si>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</si>
  <si>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</si>
  <si>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</si>
  <si>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</si>
  <si>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</si>
  <si>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</si>
  <si>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</si>
  <si>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</si>
  <si>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</si>
  <si>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</si>
  <si>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</si>
  <si>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</si>
  <si>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</si>
  <si>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</si>
  <si>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</si>
  <si>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</si>
  <si>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</si>
  <si>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</si>
  <si>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</si>
  <si>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</si>
  <si>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</si>
  <si>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</si>
  <si>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</si>
  <si>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</si>
  <si>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</si>
  <si>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</si>
  <si>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</si>
  <si>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</si>
  <si>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</si>
  <si>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</si>
  <si>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</si>
  <si>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</si>
  <si>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</si>
  <si>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</si>
  <si>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</si>
  <si>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</si>
  <si>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</si>
  <si>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</si>
  <si>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</si>
  <si>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</si>
  <si>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</si>
  <si>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</si>
  <si>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</si>
  <si>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</si>
  <si>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</si>
  <si>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</si>
  <si>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</si>
  <si>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</si>
  <si>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</si>
  <si>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</si>
  <si>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</si>
  <si>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</si>
  <si>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</si>
  <si>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</si>
  <si>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</si>
  <si>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</si>
  <si>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</si>
  <si>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</si>
  <si>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</si>
  <si>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</si>
  <si>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</si>
  <si>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</si>
  <si>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</si>
  <si>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</si>
  <si>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</si>
  <si>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</si>
  <si>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</si>
  <si>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</si>
  <si>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</si>
  <si>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</si>
  <si>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</si>
  <si>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</si>
  <si>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</si>
  <si>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</si>
  <si>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</si>
  <si>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</si>
  <si>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</si>
  <si>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</si>
  <si>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</si>
  <si>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</si>
  <si>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</si>
  <si>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</si>
  <si>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</si>
  <si>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</si>
  <si>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</si>
  <si>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</si>
  <si>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</si>
  <si>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</si>
  <si>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</si>
  <si>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</si>
  <si>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</si>
  <si>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</si>
  <si>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</si>
  <si>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</si>
  <si>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</si>
  <si>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</si>
  <si>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</si>
  <si>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</si>
  <si>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</si>
  <si>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</si>
  <si>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</si>
  <si>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</si>
  <si>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</si>
  <si>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</si>
  <si>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</si>
  <si>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</si>
  <si>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</si>
  <si>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</si>
  <si>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</si>
  <si>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</si>
  <si>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</si>
  <si>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</si>
  <si>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</si>
  <si>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</si>
  <si>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</si>
  <si>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</si>
  <si>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</si>
  <si>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</si>
  <si>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</si>
  <si>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</si>
  <si>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</si>
  <si>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</si>
  <si>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</si>
  <si>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</si>
  <si>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</si>
  <si>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</si>
  <si>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</si>
  <si>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</si>
  <si>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</si>
  <si>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</si>
  <si>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</si>
  <si>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</si>
  <si>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</si>
  <si>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</si>
  <si>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</si>
  <si>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</si>
  <si>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</si>
  <si>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</si>
  <si>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</si>
  <si>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</si>
  <si>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</si>
  <si>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</si>
  <si>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</si>
  <si>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</si>
  <si>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</si>
  <si>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</si>
  <si>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</si>
  <si>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</si>
  <si>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</si>
  <si>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</si>
  <si>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</si>
  <si>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</si>
  <si>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</si>
  <si>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</si>
  <si>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</si>
  <si>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</si>
  <si>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</si>
  <si>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</si>
  <si>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</si>
  <si>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</si>
  <si>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</si>
  <si>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</si>
  <si>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</si>
  <si>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</si>
  <si>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</si>
  <si>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</si>
  <si>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</si>
  <si>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</si>
  <si>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</si>
  <si>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</si>
  <si>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</si>
  <si>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</si>
  <si>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</si>
  <si>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</si>
  <si>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</si>
  <si>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</si>
  <si>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</si>
  <si>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</si>
  <si>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</si>
  <si>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</si>
  <si>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</si>
  <si>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</si>
  <si>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</si>
  <si>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</si>
  <si>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</si>
  <si>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</si>
  <si>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</si>
  <si>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</si>
  <si>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</si>
  <si>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</si>
  <si>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</si>
  <si>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</si>
  <si>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</si>
  <si>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</si>
  <si>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</si>
  <si>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</si>
  <si>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</si>
  <si>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</si>
  <si>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</si>
  <si>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</si>
  <si>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</si>
  <si>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</si>
  <si>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</si>
  <si>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</si>
  <si>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</si>
  <si>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</si>
  <si>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</si>
  <si>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</si>
  <si>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</si>
  <si>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</si>
  <si>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</si>
  <si>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</si>
  <si>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</si>
  <si>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</si>
  <si>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</si>
  <si>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</si>
  <si>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</si>
  <si>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</si>
  <si>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</si>
  <si>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</si>
  <si>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</si>
  <si>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</si>
  <si>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</si>
  <si>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</si>
  <si>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</si>
  <si>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</si>
  <si>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</si>
  <si>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</si>
  <si>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</si>
  <si>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</si>
  <si>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</si>
  <si>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</si>
  <si>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</si>
  <si>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</si>
  <si>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</si>
  <si>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</si>
  <si>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</si>
  <si>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</si>
  <si>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</si>
  <si>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</si>
  <si>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</si>
  <si>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</si>
  <si>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</si>
  <si>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</si>
  <si>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</si>
  <si>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</si>
  <si>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</si>
  <si>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</si>
  <si>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</si>
  <si>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</si>
  <si>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</si>
  <si>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</si>
  <si>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</si>
  <si>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</si>
  <si>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</si>
  <si>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</si>
  <si>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</si>
  <si>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</si>
  <si>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</si>
  <si>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</si>
  <si>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</si>
  <si>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</si>
  <si>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</si>
  <si>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</si>
  <si>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</si>
  <si>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</si>
  <si>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</si>
  <si>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</si>
  <si>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</si>
  <si>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</si>
  <si>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</si>
  <si>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</si>
  <si>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</si>
  <si>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</si>
  <si>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</si>
  <si>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</si>
  <si>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</si>
  <si>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</si>
  <si>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</si>
  <si>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</si>
  <si>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</si>
  <si>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</si>
  <si>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</si>
  <si>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</si>
  <si>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</si>
  <si>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</si>
  <si>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</si>
  <si>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</si>
  <si>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</si>
  <si>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</si>
  <si>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</si>
  <si>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</si>
  <si>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</si>
  <si>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</si>
  <si>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</si>
  <si>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</si>
  <si>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</si>
  <si>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</si>
  <si>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</si>
  <si>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</si>
  <si>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</si>
  <si>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</si>
  <si>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</si>
  <si>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</si>
  <si>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</si>
  <si>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</si>
  <si>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</si>
  <si>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</si>
  <si>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</si>
  <si>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</si>
  <si>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</si>
  <si>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</si>
  <si>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</si>
  <si>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</si>
  <si>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</si>
  <si>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</si>
  <si>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</si>
  <si>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</si>
  <si>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</si>
  <si>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</si>
  <si>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</si>
  <si>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</si>
  <si>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</si>
  <si>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</si>
  <si>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</si>
  <si>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</si>
  <si>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</si>
  <si>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</si>
  <si>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</si>
  <si>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</si>
  <si>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</si>
  <si>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</si>
  <si>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</si>
  <si>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</si>
  <si>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</si>
  <si>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</si>
  <si>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</si>
  <si>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</si>
  <si>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</si>
  <si>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</si>
  <si>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</si>
  <si>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</si>
  <si>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</si>
  <si>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</si>
  <si>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56IS2024/02/18</t>
  </si>
  <si>
    <t xml:space="preserve">New_Delhi_Municipal_Council </t>
  </si>
  <si>
    <t>East_Delhi_Waste_Processing_Company_Limited_(EDWPCL)</t>
  </si>
  <si>
    <t>NSLKSLWPRTY</t>
  </si>
  <si>
    <t>NR/2024/18625/C</t>
  </si>
  <si>
    <t>BCMLUH</t>
  </si>
  <si>
    <t>NR/2024/18626/C</t>
  </si>
  <si>
    <t>HP</t>
  </si>
  <si>
    <t>NR/2024/18445/A/4977</t>
  </si>
  <si>
    <t>Manipur_Ben</t>
  </si>
  <si>
    <t>NER/2024/1922/A/4962</t>
  </si>
  <si>
    <t>GOA_Beneficiary</t>
  </si>
  <si>
    <t>WR/2024/21355/A/4975</t>
  </si>
  <si>
    <t>Nagaland_Ben</t>
  </si>
  <si>
    <t>NER/2024/1934/A/4961</t>
  </si>
  <si>
    <t>A_A_Energy_MH_Bio</t>
  </si>
  <si>
    <t>NR/2024/18436/A/4804</t>
  </si>
  <si>
    <t>WR/2024/21351/A/4965</t>
  </si>
  <si>
    <t>BCMLB001</t>
  </si>
  <si>
    <t>NR/2024/18624/C</t>
  </si>
  <si>
    <t>SOLAPUR_SOLAR</t>
  </si>
  <si>
    <t>NR/2024/18623/C</t>
  </si>
  <si>
    <t>ITCWIND</t>
  </si>
  <si>
    <t>NR/2024/18388/A/4786</t>
  </si>
  <si>
    <t>SDKSM</t>
  </si>
  <si>
    <t>NR/01022024/29022024/HPX-GTAMLDCRA-090124-05714</t>
  </si>
  <si>
    <t>B_S_ISPAT_MH</t>
  </si>
  <si>
    <t>NR/01022024/29022024/HPX-GTAMLDCRA-141223-05420</t>
  </si>
  <si>
    <t>CHANJUII</t>
  </si>
  <si>
    <t>NR/01012024/31032024/ ChanjuII</t>
  </si>
  <si>
    <t>NR/16022024/29022024/HP-38</t>
  </si>
  <si>
    <t>SBSRPC11PL_BKN</t>
  </si>
  <si>
    <t>NR/01102023/02012046/L_NR_2021_17</t>
  </si>
  <si>
    <t>NR/16022024/29022024/HP-36</t>
  </si>
  <si>
    <t>HIRIYUR_OSTROKANNADA</t>
  </si>
  <si>
    <t>SR/14022024/29022024/SJVN140224NR1518</t>
  </si>
  <si>
    <t>NR/16022024/29022024/HP-40</t>
  </si>
  <si>
    <t>NR/20122023/29022024/IEX_LDC_231218_00501</t>
  </si>
  <si>
    <t>NSPLN MP</t>
  </si>
  <si>
    <t>NR/01022024/29022024/HPX-GTAMLDCRA-090124-05713</t>
  </si>
  <si>
    <t>SNJSUGARLTDAP</t>
  </si>
  <si>
    <t xml:space="preserve">NR/01022024/29022024/HPX-GTAMLDCRA-141223-05406 </t>
  </si>
  <si>
    <t>RAJASTHAN</t>
  </si>
  <si>
    <t>NR/01022024/29022024/79</t>
  </si>
  <si>
    <t>MSPIL</t>
  </si>
  <si>
    <t>NR/01022024/29022024/HPX-GTAMLDCRA-090124-05718</t>
  </si>
  <si>
    <t>NR/20122023/29022024/IEX_LDC_231218_00502</t>
  </si>
  <si>
    <t>RSRPL_BKN</t>
  </si>
  <si>
    <t>NR/01022024/29022024/SJVN010224NR1469</t>
  </si>
  <si>
    <t>NR/01022024/29022024/SJVN010224NR1468</t>
  </si>
  <si>
    <t>NR/16022024/29022024/HP-45</t>
  </si>
  <si>
    <t>UTTARAKHAND</t>
  </si>
  <si>
    <t>NR/01022024/29022024/5412UPCL/CE(Comm)/SE/Banking dt. 17.11.2023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</si>
</sst>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270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37.56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27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27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27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-2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282.44299999999998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282.44299999999998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282.44299999999998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282.44299999999998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282.44299999999998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282.44299999999998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282.44299999999998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282.44299999999998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282.44299999999998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4">
        <v>45348.612604166665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45340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25.8</v>
      </c>
      <c r="C3" s="201">
        <v>25.8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10.76376</v>
      </c>
      <c r="J3" s="21">
        <f>C3*E3/100</f>
        <v>6.0191400000000002</v>
      </c>
      <c r="K3" s="21">
        <f>C3*F3/100</f>
        <v>7.7632200000000005</v>
      </c>
      <c r="L3" s="21">
        <f>C3*G3/100</f>
        <v>1.2538800000000001</v>
      </c>
      <c r="M3" s="156">
        <f>SUM(I3:L3)</f>
        <v>25.799999999999997</v>
      </c>
      <c r="N3" s="22"/>
      <c r="P3" s="37">
        <f t="shared" ref="P3:P34" si="1">I3</f>
        <v>10.76376</v>
      </c>
      <c r="Q3" s="37">
        <f t="shared" ref="Q3:Q34" si="2">J3</f>
        <v>6.0191400000000002</v>
      </c>
      <c r="R3" s="37">
        <f t="shared" ref="R3:R34" si="3">K3</f>
        <v>7.7632200000000005</v>
      </c>
      <c r="S3" s="37">
        <f t="shared" ref="S3:S34" si="4">L3</f>
        <v>1.2538800000000001</v>
      </c>
      <c r="T3" s="37">
        <f>SUM(P3:S3)</f>
        <v>25.799999999999997</v>
      </c>
    </row>
    <row r="4" spans="1:20">
      <c r="A4" s="8" t="s">
        <v>46</v>
      </c>
      <c r="B4" s="201">
        <v>25.8</v>
      </c>
      <c r="C4" s="201">
        <v>25.8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10.76376</v>
      </c>
      <c r="J4" s="21">
        <f t="shared" ref="J4:J67" si="6">C4*E4/100</f>
        <v>6.0191400000000002</v>
      </c>
      <c r="K4" s="21">
        <f t="shared" ref="K4:K67" si="7">C4*F4/100</f>
        <v>7.7632200000000005</v>
      </c>
      <c r="L4" s="21">
        <f t="shared" ref="L4:L67" si="8">C4*G4/100</f>
        <v>1.2538800000000001</v>
      </c>
      <c r="M4" s="157">
        <f t="shared" ref="M4:M67" si="9">SUM(I4:L4)</f>
        <v>25.799999999999997</v>
      </c>
      <c r="N4" s="22"/>
      <c r="P4" s="37">
        <f t="shared" si="1"/>
        <v>10.76376</v>
      </c>
      <c r="Q4" s="37">
        <f t="shared" si="2"/>
        <v>6.0191400000000002</v>
      </c>
      <c r="R4" s="37">
        <f t="shared" si="3"/>
        <v>7.7632200000000005</v>
      </c>
      <c r="S4" s="37">
        <f t="shared" si="4"/>
        <v>1.2538800000000001</v>
      </c>
      <c r="T4" s="37">
        <f t="shared" ref="T4:T67" si="10">SUM(P4:S4)</f>
        <v>25.799999999999997</v>
      </c>
    </row>
    <row r="5" spans="1:20">
      <c r="A5" s="8" t="s">
        <v>47</v>
      </c>
      <c r="B5" s="201">
        <v>25.8</v>
      </c>
      <c r="C5" s="201">
        <v>25.8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10.76376</v>
      </c>
      <c r="J5" s="21">
        <f t="shared" si="6"/>
        <v>6.0191400000000002</v>
      </c>
      <c r="K5" s="21">
        <f t="shared" si="7"/>
        <v>7.7632200000000005</v>
      </c>
      <c r="L5" s="21">
        <f t="shared" si="8"/>
        <v>1.2538800000000001</v>
      </c>
      <c r="M5" s="157">
        <f t="shared" si="9"/>
        <v>25.799999999999997</v>
      </c>
      <c r="N5" s="22"/>
      <c r="P5" s="37">
        <f t="shared" si="1"/>
        <v>10.76376</v>
      </c>
      <c r="Q5" s="37">
        <f t="shared" si="2"/>
        <v>6.0191400000000002</v>
      </c>
      <c r="R5" s="37">
        <f t="shared" si="3"/>
        <v>7.7632200000000005</v>
      </c>
      <c r="S5" s="37">
        <f t="shared" si="4"/>
        <v>1.2538800000000001</v>
      </c>
      <c r="T5" s="37">
        <f t="shared" si="10"/>
        <v>25.799999999999997</v>
      </c>
    </row>
    <row r="6" spans="1:20">
      <c r="A6" s="8" t="s">
        <v>48</v>
      </c>
      <c r="B6" s="201">
        <v>25.8</v>
      </c>
      <c r="C6" s="201">
        <v>25.8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10.76376</v>
      </c>
      <c r="J6" s="21">
        <f t="shared" si="6"/>
        <v>6.0191400000000002</v>
      </c>
      <c r="K6" s="21">
        <f t="shared" si="7"/>
        <v>7.7632200000000005</v>
      </c>
      <c r="L6" s="21">
        <f t="shared" si="8"/>
        <v>1.2538800000000001</v>
      </c>
      <c r="M6" s="157">
        <f t="shared" si="9"/>
        <v>25.799999999999997</v>
      </c>
      <c r="N6" s="22"/>
      <c r="P6" s="37">
        <f t="shared" si="1"/>
        <v>10.76376</v>
      </c>
      <c r="Q6" s="37">
        <f t="shared" si="2"/>
        <v>6.0191400000000002</v>
      </c>
      <c r="R6" s="37">
        <f t="shared" si="3"/>
        <v>7.7632200000000005</v>
      </c>
      <c r="S6" s="37">
        <f t="shared" si="4"/>
        <v>1.2538800000000001</v>
      </c>
      <c r="T6" s="37">
        <f t="shared" si="10"/>
        <v>25.799999999999997</v>
      </c>
    </row>
    <row r="7" spans="1:20">
      <c r="A7" s="8" t="s">
        <v>49</v>
      </c>
      <c r="B7" s="201">
        <v>25.8</v>
      </c>
      <c r="C7" s="201">
        <v>25.8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10.76376</v>
      </c>
      <c r="J7" s="21">
        <f t="shared" si="6"/>
        <v>6.0191400000000002</v>
      </c>
      <c r="K7" s="21">
        <f t="shared" si="7"/>
        <v>7.7632200000000005</v>
      </c>
      <c r="L7" s="21">
        <f t="shared" si="8"/>
        <v>1.2538800000000001</v>
      </c>
      <c r="M7" s="157">
        <f t="shared" si="9"/>
        <v>25.799999999999997</v>
      </c>
      <c r="N7" s="22"/>
      <c r="P7" s="37">
        <f t="shared" si="1"/>
        <v>10.76376</v>
      </c>
      <c r="Q7" s="37">
        <f t="shared" si="2"/>
        <v>6.0191400000000002</v>
      </c>
      <c r="R7" s="37">
        <f t="shared" si="3"/>
        <v>7.7632200000000005</v>
      </c>
      <c r="S7" s="37">
        <f t="shared" si="4"/>
        <v>1.2538800000000001</v>
      </c>
      <c r="T7" s="37">
        <f t="shared" si="10"/>
        <v>25.799999999999997</v>
      </c>
    </row>
    <row r="8" spans="1:20">
      <c r="A8" s="8" t="s">
        <v>50</v>
      </c>
      <c r="B8" s="201">
        <v>25.8</v>
      </c>
      <c r="C8" s="201">
        <v>25.8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10.76376</v>
      </c>
      <c r="J8" s="21">
        <f t="shared" si="6"/>
        <v>6.0191400000000002</v>
      </c>
      <c r="K8" s="21">
        <f t="shared" si="7"/>
        <v>7.7632200000000005</v>
      </c>
      <c r="L8" s="21">
        <f t="shared" si="8"/>
        <v>1.2538800000000001</v>
      </c>
      <c r="M8" s="157">
        <f t="shared" si="9"/>
        <v>25.799999999999997</v>
      </c>
      <c r="N8" s="22"/>
      <c r="P8" s="37">
        <f t="shared" si="1"/>
        <v>10.76376</v>
      </c>
      <c r="Q8" s="37">
        <f t="shared" si="2"/>
        <v>6.0191400000000002</v>
      </c>
      <c r="R8" s="37">
        <f t="shared" si="3"/>
        <v>7.7632200000000005</v>
      </c>
      <c r="S8" s="37">
        <f t="shared" si="4"/>
        <v>1.2538800000000001</v>
      </c>
      <c r="T8" s="37">
        <f t="shared" si="10"/>
        <v>25.799999999999997</v>
      </c>
    </row>
    <row r="9" spans="1:20">
      <c r="A9" s="8" t="s">
        <v>51</v>
      </c>
      <c r="B9" s="201">
        <v>25.8</v>
      </c>
      <c r="C9" s="201">
        <v>25.8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10.76376</v>
      </c>
      <c r="J9" s="21">
        <f t="shared" si="6"/>
        <v>6.0191400000000002</v>
      </c>
      <c r="K9" s="21">
        <f t="shared" si="7"/>
        <v>7.7632200000000005</v>
      </c>
      <c r="L9" s="21">
        <f t="shared" si="8"/>
        <v>1.2538800000000001</v>
      </c>
      <c r="M9" s="157">
        <f t="shared" si="9"/>
        <v>25.799999999999997</v>
      </c>
      <c r="N9" s="22"/>
      <c r="P9" s="37">
        <f t="shared" si="1"/>
        <v>10.76376</v>
      </c>
      <c r="Q9" s="37">
        <f t="shared" si="2"/>
        <v>6.0191400000000002</v>
      </c>
      <c r="R9" s="37">
        <f t="shared" si="3"/>
        <v>7.7632200000000005</v>
      </c>
      <c r="S9" s="37">
        <f t="shared" si="4"/>
        <v>1.2538800000000001</v>
      </c>
      <c r="T9" s="37">
        <f t="shared" si="10"/>
        <v>25.799999999999997</v>
      </c>
    </row>
    <row r="10" spans="1:20">
      <c r="A10" s="8" t="s">
        <v>52</v>
      </c>
      <c r="B10" s="201">
        <v>25.8</v>
      </c>
      <c r="C10" s="201">
        <v>25.8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10.76376</v>
      </c>
      <c r="J10" s="21">
        <f t="shared" si="6"/>
        <v>6.0191400000000002</v>
      </c>
      <c r="K10" s="21">
        <f t="shared" si="7"/>
        <v>7.7632200000000005</v>
      </c>
      <c r="L10" s="21">
        <f t="shared" si="8"/>
        <v>1.2538800000000001</v>
      </c>
      <c r="M10" s="157">
        <f t="shared" si="9"/>
        <v>25.799999999999997</v>
      </c>
      <c r="N10" s="22"/>
      <c r="P10" s="37">
        <f t="shared" si="1"/>
        <v>10.76376</v>
      </c>
      <c r="Q10" s="37">
        <f t="shared" si="2"/>
        <v>6.0191400000000002</v>
      </c>
      <c r="R10" s="37">
        <f t="shared" si="3"/>
        <v>7.7632200000000005</v>
      </c>
      <c r="S10" s="37">
        <f t="shared" si="4"/>
        <v>1.2538800000000001</v>
      </c>
      <c r="T10" s="37">
        <f t="shared" si="10"/>
        <v>25.799999999999997</v>
      </c>
    </row>
    <row r="11" spans="1:20">
      <c r="A11" s="8" t="s">
        <v>53</v>
      </c>
      <c r="B11" s="201">
        <v>25.8</v>
      </c>
      <c r="C11" s="201">
        <v>25.8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10.76376</v>
      </c>
      <c r="J11" s="21">
        <f t="shared" si="6"/>
        <v>6.0191400000000002</v>
      </c>
      <c r="K11" s="21">
        <f t="shared" si="7"/>
        <v>7.7632200000000005</v>
      </c>
      <c r="L11" s="21">
        <f t="shared" si="8"/>
        <v>1.2538800000000001</v>
      </c>
      <c r="M11" s="157">
        <f t="shared" si="9"/>
        <v>25.799999999999997</v>
      </c>
      <c r="N11" s="22"/>
      <c r="P11" s="37">
        <f t="shared" si="1"/>
        <v>10.76376</v>
      </c>
      <c r="Q11" s="37">
        <f t="shared" si="2"/>
        <v>6.0191400000000002</v>
      </c>
      <c r="R11" s="37">
        <f t="shared" si="3"/>
        <v>7.7632200000000005</v>
      </c>
      <c r="S11" s="37">
        <f t="shared" si="4"/>
        <v>1.2538800000000001</v>
      </c>
      <c r="T11" s="37">
        <f t="shared" si="10"/>
        <v>25.799999999999997</v>
      </c>
    </row>
    <row r="12" spans="1:20">
      <c r="A12" s="8" t="s">
        <v>54</v>
      </c>
      <c r="B12" s="201">
        <v>25.8</v>
      </c>
      <c r="C12" s="201">
        <v>25.8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10.76376</v>
      </c>
      <c r="J12" s="21">
        <f t="shared" si="6"/>
        <v>6.0191400000000002</v>
      </c>
      <c r="K12" s="21">
        <f t="shared" si="7"/>
        <v>7.7632200000000005</v>
      </c>
      <c r="L12" s="21">
        <f t="shared" si="8"/>
        <v>1.2538800000000001</v>
      </c>
      <c r="M12" s="157">
        <f t="shared" si="9"/>
        <v>25.799999999999997</v>
      </c>
      <c r="N12" s="22"/>
      <c r="P12" s="37">
        <f t="shared" si="1"/>
        <v>10.76376</v>
      </c>
      <c r="Q12" s="37">
        <f t="shared" si="2"/>
        <v>6.0191400000000002</v>
      </c>
      <c r="R12" s="37">
        <f t="shared" si="3"/>
        <v>7.7632200000000005</v>
      </c>
      <c r="S12" s="37">
        <f t="shared" si="4"/>
        <v>1.2538800000000001</v>
      </c>
      <c r="T12" s="37">
        <f t="shared" si="10"/>
        <v>25.799999999999997</v>
      </c>
    </row>
    <row r="13" spans="1:20">
      <c r="A13" s="8" t="s">
        <v>55</v>
      </c>
      <c r="B13" s="201">
        <v>25.8</v>
      </c>
      <c r="C13" s="201">
        <v>25.8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10.76376</v>
      </c>
      <c r="J13" s="21">
        <f t="shared" si="6"/>
        <v>6.0191400000000002</v>
      </c>
      <c r="K13" s="21">
        <f t="shared" si="7"/>
        <v>7.7632200000000005</v>
      </c>
      <c r="L13" s="21">
        <f t="shared" si="8"/>
        <v>1.2538800000000001</v>
      </c>
      <c r="M13" s="157">
        <f t="shared" si="9"/>
        <v>25.799999999999997</v>
      </c>
      <c r="N13" s="22"/>
      <c r="P13" s="37">
        <f t="shared" si="1"/>
        <v>10.76376</v>
      </c>
      <c r="Q13" s="37">
        <f t="shared" si="2"/>
        <v>6.0191400000000002</v>
      </c>
      <c r="R13" s="37">
        <f t="shared" si="3"/>
        <v>7.7632200000000005</v>
      </c>
      <c r="S13" s="37">
        <f t="shared" si="4"/>
        <v>1.2538800000000001</v>
      </c>
      <c r="T13" s="37">
        <f t="shared" si="10"/>
        <v>25.799999999999997</v>
      </c>
    </row>
    <row r="14" spans="1:20">
      <c r="A14" s="8" t="s">
        <v>56</v>
      </c>
      <c r="B14" s="201">
        <v>25.8</v>
      </c>
      <c r="C14" s="201">
        <v>25.8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10.76376</v>
      </c>
      <c r="J14" s="21">
        <f t="shared" si="6"/>
        <v>6.0191400000000002</v>
      </c>
      <c r="K14" s="21">
        <f t="shared" si="7"/>
        <v>7.7632200000000005</v>
      </c>
      <c r="L14" s="21">
        <f t="shared" si="8"/>
        <v>1.2538800000000001</v>
      </c>
      <c r="M14" s="157">
        <f t="shared" si="9"/>
        <v>25.799999999999997</v>
      </c>
      <c r="N14" s="22"/>
      <c r="P14" s="37">
        <f t="shared" si="1"/>
        <v>10.76376</v>
      </c>
      <c r="Q14" s="37">
        <f t="shared" si="2"/>
        <v>6.0191400000000002</v>
      </c>
      <c r="R14" s="37">
        <f t="shared" si="3"/>
        <v>7.7632200000000005</v>
      </c>
      <c r="S14" s="37">
        <f t="shared" si="4"/>
        <v>1.2538800000000001</v>
      </c>
      <c r="T14" s="37">
        <f t="shared" si="10"/>
        <v>25.799999999999997</v>
      </c>
    </row>
    <row r="15" spans="1:20">
      <c r="A15" s="8" t="s">
        <v>57</v>
      </c>
      <c r="B15" s="201">
        <v>25.8</v>
      </c>
      <c r="C15" s="201">
        <v>25.8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10.76376</v>
      </c>
      <c r="J15" s="21">
        <f t="shared" si="6"/>
        <v>6.0191400000000002</v>
      </c>
      <c r="K15" s="21">
        <f t="shared" si="7"/>
        <v>7.7632200000000005</v>
      </c>
      <c r="L15" s="21">
        <f t="shared" si="8"/>
        <v>1.2538800000000001</v>
      </c>
      <c r="M15" s="157">
        <f t="shared" si="9"/>
        <v>25.799999999999997</v>
      </c>
      <c r="N15" s="22"/>
      <c r="P15" s="37">
        <f t="shared" si="1"/>
        <v>10.76376</v>
      </c>
      <c r="Q15" s="37">
        <f t="shared" si="2"/>
        <v>6.0191400000000002</v>
      </c>
      <c r="R15" s="37">
        <f t="shared" si="3"/>
        <v>7.7632200000000005</v>
      </c>
      <c r="S15" s="37">
        <f t="shared" si="4"/>
        <v>1.2538800000000001</v>
      </c>
      <c r="T15" s="37">
        <f t="shared" si="10"/>
        <v>25.799999999999997</v>
      </c>
    </row>
    <row r="16" spans="1:20">
      <c r="A16" s="8" t="s">
        <v>58</v>
      </c>
      <c r="B16" s="201">
        <v>25.8</v>
      </c>
      <c r="C16" s="201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201">
        <v>25.8</v>
      </c>
      <c r="C17" s="201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201">
        <v>25.8</v>
      </c>
      <c r="C18" s="201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201">
        <v>25.8</v>
      </c>
      <c r="C19" s="201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201">
        <v>25.8</v>
      </c>
      <c r="C20" s="201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201">
        <v>25.8</v>
      </c>
      <c r="C21" s="201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201">
        <v>25.8</v>
      </c>
      <c r="C22" s="201">
        <v>25.8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10.76376</v>
      </c>
      <c r="J22" s="21">
        <f t="shared" si="6"/>
        <v>6.0191400000000002</v>
      </c>
      <c r="K22" s="21">
        <f t="shared" si="7"/>
        <v>7.7632200000000005</v>
      </c>
      <c r="L22" s="21">
        <f t="shared" si="8"/>
        <v>1.2538800000000001</v>
      </c>
      <c r="M22" s="157">
        <f t="shared" si="9"/>
        <v>25.799999999999997</v>
      </c>
      <c r="N22" s="22"/>
      <c r="P22" s="37">
        <f t="shared" si="1"/>
        <v>10.76376</v>
      </c>
      <c r="Q22" s="37">
        <f t="shared" si="2"/>
        <v>6.0191400000000002</v>
      </c>
      <c r="R22" s="37">
        <f t="shared" si="3"/>
        <v>7.7632200000000005</v>
      </c>
      <c r="S22" s="37">
        <f t="shared" si="4"/>
        <v>1.2538800000000001</v>
      </c>
      <c r="T22" s="37">
        <f t="shared" si="10"/>
        <v>25.799999999999997</v>
      </c>
    </row>
    <row r="23" spans="1:20">
      <c r="A23" s="8" t="s">
        <v>65</v>
      </c>
      <c r="B23" s="201">
        <v>25.8</v>
      </c>
      <c r="C23" s="201">
        <v>25.8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10.76376</v>
      </c>
      <c r="J23" s="21">
        <f t="shared" si="6"/>
        <v>6.0191400000000002</v>
      </c>
      <c r="K23" s="21">
        <f t="shared" si="7"/>
        <v>7.7632200000000005</v>
      </c>
      <c r="L23" s="21">
        <f t="shared" si="8"/>
        <v>1.2538800000000001</v>
      </c>
      <c r="M23" s="157">
        <f t="shared" si="9"/>
        <v>25.799999999999997</v>
      </c>
      <c r="N23" s="22"/>
      <c r="P23" s="37">
        <f t="shared" si="1"/>
        <v>10.76376</v>
      </c>
      <c r="Q23" s="37">
        <f t="shared" si="2"/>
        <v>6.0191400000000002</v>
      </c>
      <c r="R23" s="37">
        <f t="shared" si="3"/>
        <v>7.7632200000000005</v>
      </c>
      <c r="S23" s="37">
        <f t="shared" si="4"/>
        <v>1.2538800000000001</v>
      </c>
      <c r="T23" s="37">
        <f t="shared" si="10"/>
        <v>25.799999999999997</v>
      </c>
    </row>
    <row r="24" spans="1:20">
      <c r="A24" s="8" t="s">
        <v>66</v>
      </c>
      <c r="B24" s="201">
        <v>25.8</v>
      </c>
      <c r="C24" s="201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201">
        <v>25.8</v>
      </c>
      <c r="C25" s="201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201">
        <v>25.8</v>
      </c>
      <c r="C26" s="201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201">
        <v>25.8</v>
      </c>
      <c r="C27" s="201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201">
        <v>25.8</v>
      </c>
      <c r="C28" s="201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201">
        <v>25.8</v>
      </c>
      <c r="C29" s="201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201">
        <v>25.8</v>
      </c>
      <c r="C30" s="201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201">
        <v>25.8</v>
      </c>
      <c r="C31" s="201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201">
        <v>25.8</v>
      </c>
      <c r="C32" s="201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201">
        <v>25.8</v>
      </c>
      <c r="C33" s="201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201">
        <v>25.8</v>
      </c>
      <c r="C34" s="201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201">
        <v>25.8</v>
      </c>
      <c r="C35" s="201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201">
        <v>25.8</v>
      </c>
      <c r="C36" s="201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201">
        <v>25.8</v>
      </c>
      <c r="C37" s="201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201">
        <v>25.8</v>
      </c>
      <c r="C38" s="201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201">
        <v>25.8</v>
      </c>
      <c r="C39" s="201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201">
        <v>25.8</v>
      </c>
      <c r="C40" s="201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201">
        <v>25.8</v>
      </c>
      <c r="C41" s="201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201">
        <v>25.8</v>
      </c>
      <c r="C42" s="201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201">
        <v>25.8</v>
      </c>
      <c r="C43" s="201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201">
        <v>25.8</v>
      </c>
      <c r="C44" s="201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201">
        <v>25.8</v>
      </c>
      <c r="C45" s="201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201">
        <v>25.8</v>
      </c>
      <c r="C46" s="201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201">
        <v>25.8</v>
      </c>
      <c r="C47" s="201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201">
        <v>25.8</v>
      </c>
      <c r="C48" s="201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201">
        <v>25.8</v>
      </c>
      <c r="C49" s="201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201">
        <v>25.8</v>
      </c>
      <c r="C50" s="201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201">
        <v>24</v>
      </c>
      <c r="C51" s="201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7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201">
        <v>24</v>
      </c>
      <c r="C52" s="201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7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201">
        <v>24</v>
      </c>
      <c r="C53" s="201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7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201">
        <v>24</v>
      </c>
      <c r="C54" s="201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7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201">
        <v>24</v>
      </c>
      <c r="C55" s="201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7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201">
        <v>24</v>
      </c>
      <c r="C56" s="201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7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201">
        <v>24</v>
      </c>
      <c r="C57" s="201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7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201">
        <v>24</v>
      </c>
      <c r="C58" s="201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7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201">
        <v>24</v>
      </c>
      <c r="C59" s="201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7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201">
        <v>24</v>
      </c>
      <c r="C60" s="201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7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201">
        <v>24</v>
      </c>
      <c r="C61" s="201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7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201">
        <v>24</v>
      </c>
      <c r="C62" s="201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7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201">
        <v>24</v>
      </c>
      <c r="C63" s="201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7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201">
        <v>24</v>
      </c>
      <c r="C64" s="201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7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201">
        <v>24</v>
      </c>
      <c r="C65" s="201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7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201">
        <v>24</v>
      </c>
      <c r="C66" s="201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7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201">
        <v>24</v>
      </c>
      <c r="C67" s="201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7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201">
        <v>24</v>
      </c>
      <c r="C68" s="201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7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201">
        <v>24</v>
      </c>
      <c r="C69" s="201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7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201">
        <v>24</v>
      </c>
      <c r="C70" s="201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7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201">
        <v>24</v>
      </c>
      <c r="C71" s="201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7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201">
        <v>24</v>
      </c>
      <c r="C72" s="201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7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201">
        <v>24</v>
      </c>
      <c r="C73" s="201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7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201">
        <v>24</v>
      </c>
      <c r="C74" s="201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7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201">
        <v>24</v>
      </c>
      <c r="C75" s="201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7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201">
        <v>24</v>
      </c>
      <c r="C76" s="201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7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201">
        <v>24</v>
      </c>
      <c r="C77" s="201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7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201">
        <v>24</v>
      </c>
      <c r="C78" s="201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7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201">
        <v>24</v>
      </c>
      <c r="C79" s="201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7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201">
        <v>24</v>
      </c>
      <c r="C80" s="201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7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201">
        <v>24</v>
      </c>
      <c r="C81" s="201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7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201">
        <v>24</v>
      </c>
      <c r="C82" s="201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7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201">
        <v>24</v>
      </c>
      <c r="C83" s="201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7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201">
        <v>24</v>
      </c>
      <c r="C84" s="201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7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201">
        <v>26</v>
      </c>
      <c r="C85" s="201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1">
        <v>26</v>
      </c>
      <c r="C86" s="201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1">
        <v>26</v>
      </c>
      <c r="C87" s="201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1">
        <v>26</v>
      </c>
      <c r="C88" s="201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1">
        <v>26</v>
      </c>
      <c r="C89" s="201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1">
        <v>26</v>
      </c>
      <c r="C90" s="201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1">
        <v>26</v>
      </c>
      <c r="C91" s="201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1">
        <v>26</v>
      </c>
      <c r="C92" s="201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1">
        <v>26</v>
      </c>
      <c r="C93" s="201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1">
        <v>26</v>
      </c>
      <c r="C94" s="201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1">
        <v>26</v>
      </c>
      <c r="C95" s="201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1">
        <v>26</v>
      </c>
      <c r="C96" s="201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1">
        <v>26</v>
      </c>
      <c r="C97" s="201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1">
        <v>26</v>
      </c>
      <c r="C98" s="201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0.60459999999999969</v>
      </c>
      <c r="C99" s="20">
        <f t="shared" si="27"/>
        <v>0.60459999999999969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0.25223911999999982</v>
      </c>
      <c r="J99" s="158">
        <f t="shared" ref="J99:L99" si="28">SUM(J3:J98)/4000</f>
        <v>0.14105317999999989</v>
      </c>
      <c r="K99" s="158">
        <f t="shared" si="28"/>
        <v>0.1819241399999999</v>
      </c>
      <c r="L99" s="158">
        <f t="shared" si="28"/>
        <v>2.9383559999999972E-2</v>
      </c>
      <c r="M99" s="159">
        <f>SUM(M3:M98)/4000</f>
        <v>0.60459999999999969</v>
      </c>
      <c r="N99" s="23"/>
      <c r="P99" s="37">
        <f>SUM(P3:P98)/4000</f>
        <v>0.25223911999999982</v>
      </c>
      <c r="Q99" s="37">
        <f t="shared" ref="Q99:S99" si="29">SUM(Q3:Q98)/4000</f>
        <v>0.14105317999999989</v>
      </c>
      <c r="R99" s="37">
        <f t="shared" si="29"/>
        <v>0.1819241399999999</v>
      </c>
      <c r="S99" s="37">
        <f t="shared" si="29"/>
        <v>2.9383559999999972E-2</v>
      </c>
      <c r="T99" s="37">
        <f t="shared" si="26"/>
        <v>0.60459999999999958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1.83</v>
      </c>
      <c r="N3" s="71">
        <v>0</v>
      </c>
      <c r="O3" s="53">
        <v>-255.98</v>
      </c>
      <c r="P3" s="53">
        <v>-354</v>
      </c>
      <c r="Q3" s="53">
        <v>0</v>
      </c>
      <c r="R3" s="53">
        <v>0</v>
      </c>
      <c r="S3" s="72">
        <v>0</v>
      </c>
      <c r="U3" s="73">
        <v>1.83</v>
      </c>
      <c r="V3" s="74">
        <v>-609.98</v>
      </c>
      <c r="W3">
        <v>0</v>
      </c>
      <c r="X3">
        <v>-255.98</v>
      </c>
      <c r="Y3">
        <v>0</v>
      </c>
      <c r="Z3">
        <v>1.83</v>
      </c>
      <c r="AA3">
        <v>-354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-265</v>
      </c>
      <c r="P4" s="46">
        <v>-374</v>
      </c>
      <c r="Q4" s="46">
        <v>0</v>
      </c>
      <c r="R4" s="46">
        <v>0</v>
      </c>
      <c r="S4" s="74">
        <v>0</v>
      </c>
      <c r="U4" s="73">
        <v>0</v>
      </c>
      <c r="V4" s="74">
        <v>-639</v>
      </c>
      <c r="W4">
        <v>0</v>
      </c>
      <c r="X4">
        <v>-265</v>
      </c>
      <c r="Y4">
        <v>0</v>
      </c>
      <c r="Z4">
        <v>0</v>
      </c>
      <c r="AA4">
        <v>-374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0.67</v>
      </c>
      <c r="N5" s="73">
        <v>0</v>
      </c>
      <c r="O5" s="46">
        <v>-275</v>
      </c>
      <c r="P5" s="46">
        <v>-377</v>
      </c>
      <c r="Q5" s="46">
        <v>0</v>
      </c>
      <c r="R5" s="46">
        <v>0</v>
      </c>
      <c r="S5" s="74">
        <v>0</v>
      </c>
      <c r="U5" s="73">
        <v>0.67</v>
      </c>
      <c r="V5" s="74">
        <v>-652</v>
      </c>
      <c r="W5">
        <v>0</v>
      </c>
      <c r="X5">
        <v>-275</v>
      </c>
      <c r="Y5">
        <v>0</v>
      </c>
      <c r="Z5">
        <v>0.67</v>
      </c>
      <c r="AA5">
        <v>-377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-290</v>
      </c>
      <c r="P6" s="46">
        <v>-341.16</v>
      </c>
      <c r="Q6" s="46">
        <v>0</v>
      </c>
      <c r="R6" s="46">
        <v>0</v>
      </c>
      <c r="S6" s="74">
        <v>0</v>
      </c>
      <c r="U6" s="73">
        <v>0</v>
      </c>
      <c r="V6" s="74">
        <v>-631.16</v>
      </c>
      <c r="W6">
        <v>0</v>
      </c>
      <c r="X6">
        <v>-290</v>
      </c>
      <c r="Y6">
        <v>0</v>
      </c>
      <c r="Z6">
        <v>0</v>
      </c>
      <c r="AA6">
        <v>-341.16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-300</v>
      </c>
      <c r="P7" s="46">
        <v>-136</v>
      </c>
      <c r="Q7" s="46">
        <v>0</v>
      </c>
      <c r="R7" s="46">
        <v>0</v>
      </c>
      <c r="S7" s="74">
        <v>0</v>
      </c>
      <c r="U7" s="73">
        <v>0</v>
      </c>
      <c r="V7" s="74">
        <v>-436</v>
      </c>
      <c r="W7">
        <v>0</v>
      </c>
      <c r="X7">
        <v>-300</v>
      </c>
      <c r="Y7">
        <v>0</v>
      </c>
      <c r="Z7">
        <v>0</v>
      </c>
      <c r="AA7">
        <v>-136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-310</v>
      </c>
      <c r="P8" s="46">
        <v>-146</v>
      </c>
      <c r="Q8" s="46">
        <v>0</v>
      </c>
      <c r="R8" s="46">
        <v>0</v>
      </c>
      <c r="S8" s="74">
        <v>0</v>
      </c>
      <c r="U8" s="73">
        <v>0</v>
      </c>
      <c r="V8" s="74">
        <v>-456</v>
      </c>
      <c r="W8">
        <v>0</v>
      </c>
      <c r="X8">
        <v>-310</v>
      </c>
      <c r="Y8">
        <v>0</v>
      </c>
      <c r="Z8">
        <v>0</v>
      </c>
      <c r="AA8">
        <v>-146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-315</v>
      </c>
      <c r="P9" s="46">
        <v>-155</v>
      </c>
      <c r="Q9" s="46">
        <v>0</v>
      </c>
      <c r="R9" s="46">
        <v>0</v>
      </c>
      <c r="S9" s="74">
        <v>0</v>
      </c>
      <c r="U9" s="73">
        <v>0</v>
      </c>
      <c r="V9" s="74">
        <v>-470</v>
      </c>
      <c r="W9">
        <v>0</v>
      </c>
      <c r="X9">
        <v>-315</v>
      </c>
      <c r="Y9">
        <v>0</v>
      </c>
      <c r="Z9">
        <v>0</v>
      </c>
      <c r="AA9">
        <v>-155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-320</v>
      </c>
      <c r="P10" s="46">
        <v>-160</v>
      </c>
      <c r="Q10" s="46">
        <v>0</v>
      </c>
      <c r="R10" s="46">
        <v>0</v>
      </c>
      <c r="S10" s="74">
        <v>0</v>
      </c>
      <c r="U10" s="73">
        <v>0</v>
      </c>
      <c r="V10" s="74">
        <v>-480</v>
      </c>
      <c r="W10">
        <v>0</v>
      </c>
      <c r="X10">
        <v>-320</v>
      </c>
      <c r="Y10">
        <v>0</v>
      </c>
      <c r="Z10">
        <v>0</v>
      </c>
      <c r="AA10">
        <v>-160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-330</v>
      </c>
      <c r="P11" s="46">
        <v>-166</v>
      </c>
      <c r="Q11" s="46">
        <v>0</v>
      </c>
      <c r="R11" s="46">
        <v>0</v>
      </c>
      <c r="S11" s="74">
        <v>0</v>
      </c>
      <c r="U11" s="73">
        <v>0</v>
      </c>
      <c r="V11" s="74">
        <v>-496</v>
      </c>
      <c r="W11">
        <v>0</v>
      </c>
      <c r="X11">
        <v>-330</v>
      </c>
      <c r="Y11">
        <v>0</v>
      </c>
      <c r="Z11">
        <v>0</v>
      </c>
      <c r="AA11">
        <v>-166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-340</v>
      </c>
      <c r="P12" s="46">
        <v>-175</v>
      </c>
      <c r="Q12" s="46">
        <v>0</v>
      </c>
      <c r="R12" s="46">
        <v>0</v>
      </c>
      <c r="S12" s="74">
        <v>0</v>
      </c>
      <c r="U12" s="73">
        <v>0</v>
      </c>
      <c r="V12" s="74">
        <v>-515</v>
      </c>
      <c r="W12">
        <v>0</v>
      </c>
      <c r="X12">
        <v>-340</v>
      </c>
      <c r="Y12">
        <v>0</v>
      </c>
      <c r="Z12">
        <v>0</v>
      </c>
      <c r="AA12">
        <v>-175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-345</v>
      </c>
      <c r="P13" s="46">
        <v>-183</v>
      </c>
      <c r="Q13" s="46">
        <v>0</v>
      </c>
      <c r="R13" s="46">
        <v>0</v>
      </c>
      <c r="S13" s="74">
        <v>0</v>
      </c>
      <c r="U13" s="73">
        <v>0</v>
      </c>
      <c r="V13" s="74">
        <v>-528</v>
      </c>
      <c r="W13">
        <v>0</v>
      </c>
      <c r="X13">
        <v>-345</v>
      </c>
      <c r="Y13">
        <v>0</v>
      </c>
      <c r="Z13">
        <v>0</v>
      </c>
      <c r="AA13">
        <v>-183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-350</v>
      </c>
      <c r="P14" s="46">
        <v>-190</v>
      </c>
      <c r="Q14" s="46">
        <v>0</v>
      </c>
      <c r="R14" s="46">
        <v>0</v>
      </c>
      <c r="S14" s="74">
        <v>0</v>
      </c>
      <c r="U14" s="73">
        <v>0</v>
      </c>
      <c r="V14" s="74">
        <v>-540</v>
      </c>
      <c r="W14">
        <v>0</v>
      </c>
      <c r="X14">
        <v>-350</v>
      </c>
      <c r="Y14">
        <v>0</v>
      </c>
      <c r="Z14">
        <v>0</v>
      </c>
      <c r="AA14">
        <v>-190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-355</v>
      </c>
      <c r="P15" s="46">
        <v>-193</v>
      </c>
      <c r="Q15" s="46">
        <v>0</v>
      </c>
      <c r="R15" s="46">
        <v>0</v>
      </c>
      <c r="S15" s="74">
        <v>0</v>
      </c>
      <c r="U15" s="73">
        <v>0</v>
      </c>
      <c r="V15" s="74">
        <v>-548</v>
      </c>
      <c r="W15">
        <v>0</v>
      </c>
      <c r="X15">
        <v>-355</v>
      </c>
      <c r="Y15">
        <v>0</v>
      </c>
      <c r="Z15">
        <v>0</v>
      </c>
      <c r="AA15">
        <v>-193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-345</v>
      </c>
      <c r="P16" s="46">
        <v>-195</v>
      </c>
      <c r="Q16" s="46">
        <v>0</v>
      </c>
      <c r="R16" s="46">
        <v>0</v>
      </c>
      <c r="S16" s="74">
        <v>0</v>
      </c>
      <c r="U16" s="73">
        <v>0</v>
      </c>
      <c r="V16" s="74">
        <v>-540</v>
      </c>
      <c r="W16">
        <v>0</v>
      </c>
      <c r="X16">
        <v>-345</v>
      </c>
      <c r="Y16">
        <v>0</v>
      </c>
      <c r="Z16">
        <v>0</v>
      </c>
      <c r="AA16">
        <v>-195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-345</v>
      </c>
      <c r="P17" s="46">
        <v>-198</v>
      </c>
      <c r="Q17" s="46">
        <v>0</v>
      </c>
      <c r="R17" s="46">
        <v>0</v>
      </c>
      <c r="S17" s="74">
        <v>0</v>
      </c>
      <c r="U17" s="73">
        <v>0</v>
      </c>
      <c r="V17" s="74">
        <v>-543</v>
      </c>
      <c r="W17">
        <v>0</v>
      </c>
      <c r="X17">
        <v>-345</v>
      </c>
      <c r="Y17">
        <v>0</v>
      </c>
      <c r="Z17">
        <v>0</v>
      </c>
      <c r="AA17">
        <v>-198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0.48</v>
      </c>
      <c r="N18" s="73">
        <v>0</v>
      </c>
      <c r="O18" s="46">
        <v>-345</v>
      </c>
      <c r="P18" s="46">
        <v>-199</v>
      </c>
      <c r="Q18" s="46">
        <v>0</v>
      </c>
      <c r="R18" s="46">
        <v>0</v>
      </c>
      <c r="S18" s="74">
        <v>0</v>
      </c>
      <c r="U18" s="73">
        <v>0.48</v>
      </c>
      <c r="V18" s="74">
        <v>-544</v>
      </c>
      <c r="W18">
        <v>0</v>
      </c>
      <c r="X18">
        <v>-345</v>
      </c>
      <c r="Y18">
        <v>0</v>
      </c>
      <c r="Z18">
        <v>0.48</v>
      </c>
      <c r="AA18">
        <v>-199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1.44</v>
      </c>
      <c r="N19" s="73">
        <v>0</v>
      </c>
      <c r="O19" s="46">
        <v>-345</v>
      </c>
      <c r="P19" s="46">
        <v>-198</v>
      </c>
      <c r="Q19" s="46">
        <v>0</v>
      </c>
      <c r="R19" s="46">
        <v>0</v>
      </c>
      <c r="S19" s="74">
        <v>0</v>
      </c>
      <c r="U19" s="73">
        <v>1.44</v>
      </c>
      <c r="V19" s="74">
        <v>-543</v>
      </c>
      <c r="W19">
        <v>0</v>
      </c>
      <c r="X19">
        <v>-345</v>
      </c>
      <c r="Y19">
        <v>0</v>
      </c>
      <c r="Z19">
        <v>1.44</v>
      </c>
      <c r="AA19">
        <v>-198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1.73</v>
      </c>
      <c r="N20" s="73">
        <v>0</v>
      </c>
      <c r="O20" s="46">
        <v>-340</v>
      </c>
      <c r="P20" s="46">
        <v>-193</v>
      </c>
      <c r="Q20" s="46">
        <v>0</v>
      </c>
      <c r="R20" s="46">
        <v>0</v>
      </c>
      <c r="S20" s="74">
        <v>0</v>
      </c>
      <c r="U20" s="73">
        <v>1.73</v>
      </c>
      <c r="V20" s="74">
        <v>-533</v>
      </c>
      <c r="W20">
        <v>0</v>
      </c>
      <c r="X20">
        <v>-340</v>
      </c>
      <c r="Y20">
        <v>0</v>
      </c>
      <c r="Z20">
        <v>1.73</v>
      </c>
      <c r="AA20">
        <v>-193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3.66</v>
      </c>
      <c r="N21" s="73">
        <v>0</v>
      </c>
      <c r="O21" s="46">
        <v>-330</v>
      </c>
      <c r="P21" s="46">
        <v>-441</v>
      </c>
      <c r="Q21" s="46">
        <v>0</v>
      </c>
      <c r="R21" s="46">
        <v>0</v>
      </c>
      <c r="S21" s="74">
        <v>0</v>
      </c>
      <c r="U21" s="73">
        <v>3.66</v>
      </c>
      <c r="V21" s="74">
        <v>-771</v>
      </c>
      <c r="W21">
        <v>0</v>
      </c>
      <c r="X21">
        <v>-330</v>
      </c>
      <c r="Y21">
        <v>0</v>
      </c>
      <c r="Z21">
        <v>3.66</v>
      </c>
      <c r="AA21">
        <v>-441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2.02</v>
      </c>
      <c r="N22" s="73">
        <v>0</v>
      </c>
      <c r="O22" s="46">
        <v>-351</v>
      </c>
      <c r="P22" s="46">
        <v>-428</v>
      </c>
      <c r="Q22" s="46">
        <v>0</v>
      </c>
      <c r="R22" s="46">
        <v>0</v>
      </c>
      <c r="S22" s="74">
        <v>0</v>
      </c>
      <c r="U22" s="73">
        <v>2.02</v>
      </c>
      <c r="V22" s="74">
        <v>-779</v>
      </c>
      <c r="W22">
        <v>0</v>
      </c>
      <c r="X22">
        <v>-351</v>
      </c>
      <c r="Y22">
        <v>0</v>
      </c>
      <c r="Z22">
        <v>2.02</v>
      </c>
      <c r="AA22">
        <v>-428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4.91</v>
      </c>
      <c r="N23" s="73">
        <v>0</v>
      </c>
      <c r="O23" s="46">
        <v>-331</v>
      </c>
      <c r="P23" s="46">
        <v>-410</v>
      </c>
      <c r="Q23" s="46">
        <v>0</v>
      </c>
      <c r="R23" s="46">
        <v>0</v>
      </c>
      <c r="S23" s="74">
        <v>0</v>
      </c>
      <c r="U23" s="73">
        <v>4.91</v>
      </c>
      <c r="V23" s="74">
        <v>-741</v>
      </c>
      <c r="W23">
        <v>0</v>
      </c>
      <c r="X23">
        <v>-331</v>
      </c>
      <c r="Y23">
        <v>0</v>
      </c>
      <c r="Z23">
        <v>4.91</v>
      </c>
      <c r="AA23">
        <v>-410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5.29</v>
      </c>
      <c r="N24" s="73">
        <v>0</v>
      </c>
      <c r="O24" s="46">
        <v>-321</v>
      </c>
      <c r="P24" s="46">
        <v>-389</v>
      </c>
      <c r="Q24" s="46">
        <v>0</v>
      </c>
      <c r="R24" s="46">
        <v>0</v>
      </c>
      <c r="S24" s="74">
        <v>0</v>
      </c>
      <c r="U24" s="73">
        <v>5.29</v>
      </c>
      <c r="V24" s="74">
        <v>-710</v>
      </c>
      <c r="W24">
        <v>0</v>
      </c>
      <c r="X24">
        <v>-321</v>
      </c>
      <c r="Y24">
        <v>0</v>
      </c>
      <c r="Z24">
        <v>5.29</v>
      </c>
      <c r="AA24">
        <v>-389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5.49</v>
      </c>
      <c r="N25" s="73">
        <v>0</v>
      </c>
      <c r="O25" s="46">
        <v>-341</v>
      </c>
      <c r="P25" s="46">
        <v>-355</v>
      </c>
      <c r="Q25" s="46">
        <v>0</v>
      </c>
      <c r="R25" s="46">
        <v>0</v>
      </c>
      <c r="S25" s="74">
        <v>0</v>
      </c>
      <c r="U25" s="73">
        <v>5.49</v>
      </c>
      <c r="V25" s="74">
        <v>-696</v>
      </c>
      <c r="W25">
        <v>0</v>
      </c>
      <c r="X25">
        <v>-341</v>
      </c>
      <c r="Y25">
        <v>0</v>
      </c>
      <c r="Z25">
        <v>5.49</v>
      </c>
      <c r="AA25">
        <v>-355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4.04</v>
      </c>
      <c r="N26" s="73">
        <v>0</v>
      </c>
      <c r="O26" s="46">
        <v>-316</v>
      </c>
      <c r="P26" s="46">
        <v>-322</v>
      </c>
      <c r="Q26" s="46">
        <v>0</v>
      </c>
      <c r="R26" s="46">
        <v>0</v>
      </c>
      <c r="S26" s="74">
        <v>0</v>
      </c>
      <c r="U26" s="73">
        <v>4.04</v>
      </c>
      <c r="V26" s="74">
        <v>-638</v>
      </c>
      <c r="W26">
        <v>0</v>
      </c>
      <c r="X26">
        <v>-316</v>
      </c>
      <c r="Y26">
        <v>0</v>
      </c>
      <c r="Z26">
        <v>4.04</v>
      </c>
      <c r="AA26">
        <v>-322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4.33</v>
      </c>
      <c r="N27" s="73">
        <v>0</v>
      </c>
      <c r="O27" s="46">
        <v>-234</v>
      </c>
      <c r="P27" s="46">
        <v>-494</v>
      </c>
      <c r="Q27" s="46">
        <v>0</v>
      </c>
      <c r="R27" s="46">
        <v>0</v>
      </c>
      <c r="S27" s="74">
        <v>0</v>
      </c>
      <c r="U27" s="73">
        <v>4.33</v>
      </c>
      <c r="V27" s="74">
        <v>-728</v>
      </c>
      <c r="W27">
        <v>0</v>
      </c>
      <c r="X27">
        <v>-234</v>
      </c>
      <c r="Y27">
        <v>0</v>
      </c>
      <c r="Z27">
        <v>4.33</v>
      </c>
      <c r="AA27">
        <v>-494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7.7</v>
      </c>
      <c r="N28" s="73">
        <v>0</v>
      </c>
      <c r="O28" s="46">
        <v>-280</v>
      </c>
      <c r="P28" s="46">
        <v>-454</v>
      </c>
      <c r="Q28" s="46">
        <v>0</v>
      </c>
      <c r="R28" s="46">
        <v>0</v>
      </c>
      <c r="S28" s="74">
        <v>0</v>
      </c>
      <c r="U28" s="73">
        <v>7.7</v>
      </c>
      <c r="V28" s="74">
        <v>-734</v>
      </c>
      <c r="W28">
        <v>0</v>
      </c>
      <c r="X28">
        <v>-280</v>
      </c>
      <c r="Y28">
        <v>0</v>
      </c>
      <c r="Z28">
        <v>7.7</v>
      </c>
      <c r="AA28">
        <v>-454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6.16</v>
      </c>
      <c r="N29" s="73">
        <v>0</v>
      </c>
      <c r="O29" s="46">
        <v>-237.55</v>
      </c>
      <c r="P29" s="46">
        <v>-416</v>
      </c>
      <c r="Q29" s="46">
        <v>0</v>
      </c>
      <c r="R29" s="46">
        <v>0</v>
      </c>
      <c r="S29" s="74">
        <v>0</v>
      </c>
      <c r="U29" s="73">
        <v>6.16</v>
      </c>
      <c r="V29" s="74">
        <v>-653.54999999999995</v>
      </c>
      <c r="W29">
        <v>0</v>
      </c>
      <c r="X29">
        <v>-237.55</v>
      </c>
      <c r="Y29">
        <v>0</v>
      </c>
      <c r="Z29">
        <v>6.16</v>
      </c>
      <c r="AA29">
        <v>-416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2.21</v>
      </c>
      <c r="L30" s="46">
        <v>0</v>
      </c>
      <c r="M30" s="74">
        <v>4.82</v>
      </c>
      <c r="N30" s="73">
        <v>0</v>
      </c>
      <c r="O30" s="46">
        <v>-255</v>
      </c>
      <c r="P30" s="46">
        <v>-390</v>
      </c>
      <c r="Q30" s="46">
        <v>0</v>
      </c>
      <c r="R30" s="46">
        <v>0</v>
      </c>
      <c r="S30" s="74">
        <v>0</v>
      </c>
      <c r="U30" s="73">
        <v>7.03</v>
      </c>
      <c r="V30" s="74">
        <v>-645</v>
      </c>
      <c r="W30">
        <v>0</v>
      </c>
      <c r="X30">
        <v>-255</v>
      </c>
      <c r="Y30">
        <v>2.21</v>
      </c>
      <c r="Z30">
        <v>4.82</v>
      </c>
      <c r="AA30">
        <v>-390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5.87</v>
      </c>
      <c r="L31" s="46">
        <v>0</v>
      </c>
      <c r="M31" s="74">
        <v>5.2</v>
      </c>
      <c r="N31" s="73">
        <v>0</v>
      </c>
      <c r="O31" s="46">
        <v>-215</v>
      </c>
      <c r="P31" s="46">
        <v>-346</v>
      </c>
      <c r="Q31" s="46">
        <v>0</v>
      </c>
      <c r="R31" s="46">
        <v>0</v>
      </c>
      <c r="S31" s="74">
        <v>0</v>
      </c>
      <c r="U31" s="73">
        <v>11.07</v>
      </c>
      <c r="V31" s="74">
        <v>-561</v>
      </c>
      <c r="W31">
        <v>0</v>
      </c>
      <c r="X31">
        <v>-215</v>
      </c>
      <c r="Y31">
        <v>5.87</v>
      </c>
      <c r="Z31">
        <v>5.2</v>
      </c>
      <c r="AA31">
        <v>-346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7.31</v>
      </c>
      <c r="L32" s="46">
        <v>0</v>
      </c>
      <c r="M32" s="74">
        <v>4.43</v>
      </c>
      <c r="N32" s="73">
        <v>0</v>
      </c>
      <c r="O32" s="46">
        <v>-165</v>
      </c>
      <c r="P32" s="46">
        <v>-281</v>
      </c>
      <c r="Q32" s="46">
        <v>0</v>
      </c>
      <c r="R32" s="46">
        <v>0</v>
      </c>
      <c r="S32" s="74">
        <v>0</v>
      </c>
      <c r="U32" s="73">
        <v>11.74</v>
      </c>
      <c r="V32" s="74">
        <v>-446</v>
      </c>
      <c r="W32">
        <v>0</v>
      </c>
      <c r="X32">
        <v>-165</v>
      </c>
      <c r="Y32">
        <v>7.31</v>
      </c>
      <c r="Z32">
        <v>4.43</v>
      </c>
      <c r="AA32">
        <v>-281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7.03</v>
      </c>
      <c r="L33" s="46">
        <v>0</v>
      </c>
      <c r="M33" s="74">
        <v>0.77</v>
      </c>
      <c r="N33" s="73">
        <v>0</v>
      </c>
      <c r="O33" s="46">
        <v>-135</v>
      </c>
      <c r="P33" s="46">
        <v>-237</v>
      </c>
      <c r="Q33" s="46">
        <v>0</v>
      </c>
      <c r="R33" s="46">
        <v>0</v>
      </c>
      <c r="S33" s="74">
        <v>0</v>
      </c>
      <c r="U33" s="73">
        <v>7.8</v>
      </c>
      <c r="V33" s="74">
        <v>-372</v>
      </c>
      <c r="W33">
        <v>0</v>
      </c>
      <c r="X33">
        <v>-135</v>
      </c>
      <c r="Y33">
        <v>7.03</v>
      </c>
      <c r="Z33">
        <v>0.77</v>
      </c>
      <c r="AA33">
        <v>-237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4.33</v>
      </c>
      <c r="L34" s="46">
        <v>0</v>
      </c>
      <c r="M34" s="74">
        <v>0.28999999999999998</v>
      </c>
      <c r="N34" s="73">
        <v>0</v>
      </c>
      <c r="O34" s="46">
        <v>-115</v>
      </c>
      <c r="P34" s="46">
        <v>-206</v>
      </c>
      <c r="Q34" s="46">
        <v>0</v>
      </c>
      <c r="R34" s="46">
        <v>0</v>
      </c>
      <c r="S34" s="74">
        <v>0</v>
      </c>
      <c r="U34" s="73">
        <v>4.62</v>
      </c>
      <c r="V34" s="74">
        <v>-321</v>
      </c>
      <c r="W34">
        <v>0</v>
      </c>
      <c r="X34">
        <v>-115</v>
      </c>
      <c r="Y34">
        <v>4.33</v>
      </c>
      <c r="Z34">
        <v>0.28999999999999998</v>
      </c>
      <c r="AA34">
        <v>-206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2.5</v>
      </c>
      <c r="N35" s="73">
        <v>0</v>
      </c>
      <c r="O35" s="46">
        <v>-49</v>
      </c>
      <c r="P35" s="46">
        <v>-109.66</v>
      </c>
      <c r="Q35" s="46">
        <v>0</v>
      </c>
      <c r="R35" s="46">
        <v>0</v>
      </c>
      <c r="S35" s="74">
        <v>0</v>
      </c>
      <c r="U35" s="73">
        <v>2.5</v>
      </c>
      <c r="V35" s="74">
        <v>-158.66</v>
      </c>
      <c r="W35">
        <v>0</v>
      </c>
      <c r="X35">
        <v>-49</v>
      </c>
      <c r="Y35">
        <v>0</v>
      </c>
      <c r="Z35">
        <v>2.5</v>
      </c>
      <c r="AA35">
        <v>-109.66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-45</v>
      </c>
      <c r="P36" s="46">
        <v>-54</v>
      </c>
      <c r="Q36" s="46">
        <v>0</v>
      </c>
      <c r="R36" s="46">
        <v>0</v>
      </c>
      <c r="S36" s="74">
        <v>0</v>
      </c>
      <c r="U36" s="73">
        <v>4.72</v>
      </c>
      <c r="V36" s="74">
        <v>-99</v>
      </c>
      <c r="W36">
        <v>0</v>
      </c>
      <c r="X36">
        <v>-45</v>
      </c>
      <c r="Y36">
        <v>0</v>
      </c>
      <c r="Z36">
        <v>4.72</v>
      </c>
      <c r="AA36">
        <v>-54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5.78</v>
      </c>
      <c r="N37" s="73">
        <v>0</v>
      </c>
      <c r="O37" s="46">
        <v>0</v>
      </c>
      <c r="P37" s="46">
        <v>-36</v>
      </c>
      <c r="Q37" s="46">
        <v>0</v>
      </c>
      <c r="R37" s="46">
        <v>0</v>
      </c>
      <c r="S37" s="74">
        <v>0</v>
      </c>
      <c r="U37" s="73">
        <v>5.78</v>
      </c>
      <c r="V37" s="74">
        <v>-36</v>
      </c>
      <c r="W37">
        <v>0</v>
      </c>
      <c r="X37">
        <v>0</v>
      </c>
      <c r="Y37">
        <v>0</v>
      </c>
      <c r="Z37">
        <v>5.78</v>
      </c>
      <c r="AA37">
        <v>-36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4.33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4.33</v>
      </c>
      <c r="V38" s="74">
        <v>0</v>
      </c>
      <c r="W38">
        <v>0</v>
      </c>
      <c r="X38">
        <v>0</v>
      </c>
      <c r="Y38">
        <v>0</v>
      </c>
      <c r="Z38">
        <v>4.33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5.68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5.68</v>
      </c>
      <c r="V39" s="74">
        <v>0</v>
      </c>
      <c r="W39">
        <v>0</v>
      </c>
      <c r="X39">
        <v>0</v>
      </c>
      <c r="Y39">
        <v>0</v>
      </c>
      <c r="Z39">
        <v>5.68</v>
      </c>
      <c r="AA39">
        <v>0</v>
      </c>
    </row>
    <row r="40" spans="7:27">
      <c r="G40" t="s">
        <v>82</v>
      </c>
      <c r="H40" s="73">
        <v>50.05</v>
      </c>
      <c r="I40" s="46">
        <v>0</v>
      </c>
      <c r="J40" s="46">
        <v>0</v>
      </c>
      <c r="K40" s="46">
        <v>0</v>
      </c>
      <c r="L40" s="46">
        <v>0</v>
      </c>
      <c r="M40" s="74">
        <v>5.97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56.02</v>
      </c>
      <c r="V40" s="74">
        <v>0</v>
      </c>
      <c r="W40">
        <v>50.05</v>
      </c>
      <c r="X40">
        <v>0</v>
      </c>
      <c r="Y40">
        <v>0</v>
      </c>
      <c r="Z40">
        <v>5.97</v>
      </c>
      <c r="AA40">
        <v>0</v>
      </c>
    </row>
    <row r="41" spans="7:27">
      <c r="G41" t="s">
        <v>83</v>
      </c>
      <c r="H41" s="73">
        <v>31.19</v>
      </c>
      <c r="I41" s="46">
        <v>0</v>
      </c>
      <c r="J41" s="46">
        <v>0</v>
      </c>
      <c r="K41" s="46">
        <v>0</v>
      </c>
      <c r="L41" s="46">
        <v>0</v>
      </c>
      <c r="M41" s="74">
        <v>8.9499999999999993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40.14</v>
      </c>
      <c r="V41" s="74">
        <v>0</v>
      </c>
      <c r="W41">
        <v>31.19</v>
      </c>
      <c r="X41">
        <v>0</v>
      </c>
      <c r="Y41">
        <v>0</v>
      </c>
      <c r="Z41">
        <v>8.9499999999999993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1.54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1.54</v>
      </c>
      <c r="V42" s="74">
        <v>0</v>
      </c>
      <c r="W42">
        <v>0</v>
      </c>
      <c r="X42">
        <v>0</v>
      </c>
      <c r="Y42">
        <v>0</v>
      </c>
      <c r="Z42">
        <v>1.54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1.83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1.83</v>
      </c>
      <c r="V43" s="74">
        <v>0</v>
      </c>
      <c r="W43">
        <v>0</v>
      </c>
      <c r="X43">
        <v>0</v>
      </c>
      <c r="Y43">
        <v>0</v>
      </c>
      <c r="Z43">
        <v>1.83</v>
      </c>
      <c r="AA43">
        <v>0</v>
      </c>
    </row>
    <row r="44" spans="7:27">
      <c r="G44" t="s">
        <v>86</v>
      </c>
      <c r="H44" s="73">
        <v>6.74</v>
      </c>
      <c r="I44" s="46">
        <v>0</v>
      </c>
      <c r="J44" s="46">
        <v>0</v>
      </c>
      <c r="K44" s="46">
        <v>0</v>
      </c>
      <c r="L44" s="46">
        <v>0</v>
      </c>
      <c r="M44" s="74">
        <v>2.12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8.86</v>
      </c>
      <c r="V44" s="74">
        <v>0</v>
      </c>
      <c r="W44">
        <v>6.74</v>
      </c>
      <c r="X44">
        <v>0</v>
      </c>
      <c r="Y44">
        <v>0</v>
      </c>
      <c r="Z44">
        <v>2.12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3.95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3.95</v>
      </c>
      <c r="V45" s="74">
        <v>0</v>
      </c>
      <c r="W45">
        <v>0</v>
      </c>
      <c r="X45">
        <v>0</v>
      </c>
      <c r="Y45">
        <v>0</v>
      </c>
      <c r="Z45">
        <v>3.95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3.66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3.66</v>
      </c>
      <c r="V46" s="74">
        <v>0</v>
      </c>
      <c r="W46">
        <v>0</v>
      </c>
      <c r="X46">
        <v>0</v>
      </c>
      <c r="Y46">
        <v>0</v>
      </c>
      <c r="Z46">
        <v>3.66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3.37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3.37</v>
      </c>
      <c r="V47" s="74">
        <v>0</v>
      </c>
      <c r="W47">
        <v>0</v>
      </c>
      <c r="X47">
        <v>0</v>
      </c>
      <c r="Y47">
        <v>0</v>
      </c>
      <c r="Z47">
        <v>3.37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4.24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4.24</v>
      </c>
      <c r="V48" s="74">
        <v>0</v>
      </c>
      <c r="W48">
        <v>0</v>
      </c>
      <c r="X48">
        <v>0</v>
      </c>
      <c r="Y48">
        <v>0</v>
      </c>
      <c r="Z48">
        <v>4.24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0.87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0.87</v>
      </c>
      <c r="V49" s="74">
        <v>0</v>
      </c>
      <c r="W49">
        <v>0</v>
      </c>
      <c r="X49">
        <v>0</v>
      </c>
      <c r="Y49">
        <v>0</v>
      </c>
      <c r="Z49">
        <v>0.87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2.31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2.31</v>
      </c>
      <c r="V52" s="74">
        <v>0</v>
      </c>
      <c r="W52">
        <v>0</v>
      </c>
      <c r="X52">
        <v>0</v>
      </c>
      <c r="Y52">
        <v>0</v>
      </c>
      <c r="Z52">
        <v>2.31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6.45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6.45</v>
      </c>
      <c r="V53" s="74">
        <v>0</v>
      </c>
      <c r="W53">
        <v>0</v>
      </c>
      <c r="X53">
        <v>0</v>
      </c>
      <c r="Y53">
        <v>0</v>
      </c>
      <c r="Z53">
        <v>6.45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5.49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5.49</v>
      </c>
      <c r="V54" s="74">
        <v>0</v>
      </c>
      <c r="W54">
        <v>0</v>
      </c>
      <c r="X54">
        <v>0</v>
      </c>
      <c r="Y54">
        <v>0</v>
      </c>
      <c r="Z54">
        <v>5.49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8.9499999999999993</v>
      </c>
      <c r="N55" s="73">
        <v>0</v>
      </c>
      <c r="O55" s="46">
        <v>-30</v>
      </c>
      <c r="P55" s="46">
        <v>0</v>
      </c>
      <c r="Q55" s="46">
        <v>0</v>
      </c>
      <c r="R55" s="46">
        <v>0</v>
      </c>
      <c r="S55" s="74">
        <v>0</v>
      </c>
      <c r="U55" s="73">
        <v>8.9499999999999993</v>
      </c>
      <c r="V55" s="74">
        <v>-30</v>
      </c>
      <c r="W55">
        <v>0</v>
      </c>
      <c r="X55">
        <v>-30</v>
      </c>
      <c r="Y55">
        <v>0</v>
      </c>
      <c r="Z55">
        <v>8.9499999999999993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7.89</v>
      </c>
      <c r="N56" s="73">
        <v>0</v>
      </c>
      <c r="O56" s="46">
        <v>-60</v>
      </c>
      <c r="P56" s="46">
        <v>0</v>
      </c>
      <c r="Q56" s="46">
        <v>0</v>
      </c>
      <c r="R56" s="46">
        <v>0</v>
      </c>
      <c r="S56" s="74">
        <v>0</v>
      </c>
      <c r="U56" s="73">
        <v>7.89</v>
      </c>
      <c r="V56" s="74">
        <v>-60</v>
      </c>
      <c r="W56">
        <v>0</v>
      </c>
      <c r="X56">
        <v>-60</v>
      </c>
      <c r="Y56">
        <v>0</v>
      </c>
      <c r="Z56">
        <v>7.89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7.89</v>
      </c>
      <c r="N57" s="73">
        <v>0</v>
      </c>
      <c r="O57" s="46">
        <v>-85</v>
      </c>
      <c r="P57" s="46">
        <v>0</v>
      </c>
      <c r="Q57" s="46">
        <v>0</v>
      </c>
      <c r="R57" s="46">
        <v>0</v>
      </c>
      <c r="S57" s="74">
        <v>0</v>
      </c>
      <c r="U57" s="73">
        <v>7.89</v>
      </c>
      <c r="V57" s="74">
        <v>-85</v>
      </c>
      <c r="W57">
        <v>0</v>
      </c>
      <c r="X57">
        <v>-85</v>
      </c>
      <c r="Y57">
        <v>0</v>
      </c>
      <c r="Z57">
        <v>7.89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5.01</v>
      </c>
      <c r="N58" s="73">
        <v>0</v>
      </c>
      <c r="O58" s="46">
        <v>-95</v>
      </c>
      <c r="P58" s="46">
        <v>0</v>
      </c>
      <c r="Q58" s="46">
        <v>0</v>
      </c>
      <c r="R58" s="46">
        <v>0</v>
      </c>
      <c r="S58" s="74">
        <v>0</v>
      </c>
      <c r="U58" s="73">
        <v>5.01</v>
      </c>
      <c r="V58" s="74">
        <v>-95</v>
      </c>
      <c r="W58">
        <v>0</v>
      </c>
      <c r="X58">
        <v>-95</v>
      </c>
      <c r="Y58">
        <v>0</v>
      </c>
      <c r="Z58">
        <v>5.01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5.49</v>
      </c>
      <c r="N59" s="73">
        <v>0</v>
      </c>
      <c r="O59" s="46">
        <v>-105</v>
      </c>
      <c r="P59" s="46">
        <v>0</v>
      </c>
      <c r="Q59" s="46">
        <v>0</v>
      </c>
      <c r="R59" s="46">
        <v>0</v>
      </c>
      <c r="S59" s="74">
        <v>0</v>
      </c>
      <c r="U59" s="73">
        <v>5.49</v>
      </c>
      <c r="V59" s="74">
        <v>-105</v>
      </c>
      <c r="W59">
        <v>0</v>
      </c>
      <c r="X59">
        <v>-105</v>
      </c>
      <c r="Y59">
        <v>0</v>
      </c>
      <c r="Z59">
        <v>5.49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6.06</v>
      </c>
      <c r="N60" s="73">
        <v>0</v>
      </c>
      <c r="O60" s="46">
        <v>-115</v>
      </c>
      <c r="P60" s="46">
        <v>-12</v>
      </c>
      <c r="Q60" s="46">
        <v>0</v>
      </c>
      <c r="R60" s="46">
        <v>0</v>
      </c>
      <c r="S60" s="74">
        <v>0</v>
      </c>
      <c r="U60" s="73">
        <v>6.06</v>
      </c>
      <c r="V60" s="74">
        <v>-127</v>
      </c>
      <c r="W60">
        <v>0</v>
      </c>
      <c r="X60">
        <v>-115</v>
      </c>
      <c r="Y60">
        <v>0</v>
      </c>
      <c r="Z60">
        <v>6.06</v>
      </c>
      <c r="AA60">
        <v>-12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5.78</v>
      </c>
      <c r="N61" s="73">
        <v>0</v>
      </c>
      <c r="O61" s="46">
        <v>-120</v>
      </c>
      <c r="P61" s="46">
        <v>-12</v>
      </c>
      <c r="Q61" s="46">
        <v>0</v>
      </c>
      <c r="R61" s="46">
        <v>0</v>
      </c>
      <c r="S61" s="74">
        <v>0</v>
      </c>
      <c r="U61" s="73">
        <v>5.78</v>
      </c>
      <c r="V61" s="74">
        <v>-132</v>
      </c>
      <c r="W61">
        <v>0</v>
      </c>
      <c r="X61">
        <v>-120</v>
      </c>
      <c r="Y61">
        <v>0</v>
      </c>
      <c r="Z61">
        <v>5.78</v>
      </c>
      <c r="AA61">
        <v>-12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7.51</v>
      </c>
      <c r="N62" s="73">
        <v>0</v>
      </c>
      <c r="O62" s="46">
        <v>-135</v>
      </c>
      <c r="P62" s="46">
        <v>-14</v>
      </c>
      <c r="Q62" s="46">
        <v>0</v>
      </c>
      <c r="R62" s="46">
        <v>0</v>
      </c>
      <c r="S62" s="74">
        <v>0</v>
      </c>
      <c r="U62" s="73">
        <v>7.51</v>
      </c>
      <c r="V62" s="74">
        <v>-149</v>
      </c>
      <c r="W62">
        <v>0</v>
      </c>
      <c r="X62">
        <v>-135</v>
      </c>
      <c r="Y62">
        <v>0</v>
      </c>
      <c r="Z62">
        <v>7.51</v>
      </c>
      <c r="AA62">
        <v>-14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3.18</v>
      </c>
      <c r="N63" s="73">
        <v>0</v>
      </c>
      <c r="O63" s="46">
        <v>-135</v>
      </c>
      <c r="P63" s="46">
        <v>-10</v>
      </c>
      <c r="Q63" s="46">
        <v>0</v>
      </c>
      <c r="R63" s="46">
        <v>0</v>
      </c>
      <c r="S63" s="74">
        <v>0</v>
      </c>
      <c r="U63" s="73">
        <v>3.18</v>
      </c>
      <c r="V63" s="74">
        <v>-145</v>
      </c>
      <c r="W63">
        <v>0</v>
      </c>
      <c r="X63">
        <v>-135</v>
      </c>
      <c r="Y63">
        <v>0</v>
      </c>
      <c r="Z63">
        <v>3.18</v>
      </c>
      <c r="AA63">
        <v>-10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7.03</v>
      </c>
      <c r="N64" s="73">
        <v>0</v>
      </c>
      <c r="O64" s="46">
        <v>-135</v>
      </c>
      <c r="P64" s="46">
        <v>-6</v>
      </c>
      <c r="Q64" s="46">
        <v>0</v>
      </c>
      <c r="R64" s="46">
        <v>0</v>
      </c>
      <c r="S64" s="74">
        <v>0</v>
      </c>
      <c r="U64" s="73">
        <v>7.03</v>
      </c>
      <c r="V64" s="74">
        <v>-141</v>
      </c>
      <c r="W64">
        <v>0</v>
      </c>
      <c r="X64">
        <v>-135</v>
      </c>
      <c r="Y64">
        <v>0</v>
      </c>
      <c r="Z64">
        <v>7.03</v>
      </c>
      <c r="AA64">
        <v>-6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11.36</v>
      </c>
      <c r="N65" s="73">
        <v>0</v>
      </c>
      <c r="O65" s="46">
        <v>-166</v>
      </c>
      <c r="P65" s="46">
        <v>-3</v>
      </c>
      <c r="Q65" s="46">
        <v>0</v>
      </c>
      <c r="R65" s="46">
        <v>0</v>
      </c>
      <c r="S65" s="74">
        <v>0</v>
      </c>
      <c r="U65" s="73">
        <v>11.36</v>
      </c>
      <c r="V65" s="74">
        <v>-169</v>
      </c>
      <c r="W65">
        <v>0</v>
      </c>
      <c r="X65">
        <v>-166</v>
      </c>
      <c r="Y65">
        <v>0</v>
      </c>
      <c r="Z65">
        <v>11.36</v>
      </c>
      <c r="AA65">
        <v>-3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6.06</v>
      </c>
      <c r="N66" s="73">
        <v>0</v>
      </c>
      <c r="O66" s="46">
        <v>-161</v>
      </c>
      <c r="P66" s="46">
        <v>-118</v>
      </c>
      <c r="Q66" s="46">
        <v>0</v>
      </c>
      <c r="R66" s="46">
        <v>0</v>
      </c>
      <c r="S66" s="74">
        <v>0</v>
      </c>
      <c r="U66" s="73">
        <v>6.06</v>
      </c>
      <c r="V66" s="74">
        <v>-279</v>
      </c>
      <c r="W66">
        <v>0</v>
      </c>
      <c r="X66">
        <v>-161</v>
      </c>
      <c r="Y66">
        <v>0</v>
      </c>
      <c r="Z66">
        <v>6.06</v>
      </c>
      <c r="AA66">
        <v>-118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5.87</v>
      </c>
      <c r="N67" s="73">
        <v>0</v>
      </c>
      <c r="O67" s="46">
        <v>-151</v>
      </c>
      <c r="P67" s="46">
        <v>-98</v>
      </c>
      <c r="Q67" s="46">
        <v>0</v>
      </c>
      <c r="R67" s="46">
        <v>0</v>
      </c>
      <c r="S67" s="74">
        <v>0</v>
      </c>
      <c r="U67" s="73">
        <v>5.87</v>
      </c>
      <c r="V67" s="74">
        <v>-249</v>
      </c>
      <c r="W67">
        <v>0</v>
      </c>
      <c r="X67">
        <v>-151</v>
      </c>
      <c r="Y67">
        <v>0</v>
      </c>
      <c r="Z67">
        <v>5.87</v>
      </c>
      <c r="AA67">
        <v>-98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7.6</v>
      </c>
      <c r="N68" s="73">
        <v>0</v>
      </c>
      <c r="O68" s="46">
        <v>-136</v>
      </c>
      <c r="P68" s="46">
        <v>-85</v>
      </c>
      <c r="Q68" s="46">
        <v>0</v>
      </c>
      <c r="R68" s="46">
        <v>0</v>
      </c>
      <c r="S68" s="74">
        <v>0</v>
      </c>
      <c r="U68" s="73">
        <v>7.6</v>
      </c>
      <c r="V68" s="74">
        <v>-221</v>
      </c>
      <c r="W68">
        <v>0</v>
      </c>
      <c r="X68">
        <v>-136</v>
      </c>
      <c r="Y68">
        <v>0</v>
      </c>
      <c r="Z68">
        <v>7.6</v>
      </c>
      <c r="AA68">
        <v>-85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6.64</v>
      </c>
      <c r="N69" s="73">
        <v>0</v>
      </c>
      <c r="O69" s="46">
        <v>-116</v>
      </c>
      <c r="P69" s="46">
        <v>-71</v>
      </c>
      <c r="Q69" s="46">
        <v>0</v>
      </c>
      <c r="R69" s="46">
        <v>0</v>
      </c>
      <c r="S69" s="74">
        <v>0</v>
      </c>
      <c r="U69" s="73">
        <v>6.64</v>
      </c>
      <c r="V69" s="74">
        <v>-187</v>
      </c>
      <c r="W69">
        <v>0</v>
      </c>
      <c r="X69">
        <v>-116</v>
      </c>
      <c r="Y69">
        <v>0</v>
      </c>
      <c r="Z69">
        <v>6.64</v>
      </c>
      <c r="AA69">
        <v>-71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5.39</v>
      </c>
      <c r="N70" s="73">
        <v>0</v>
      </c>
      <c r="O70" s="46">
        <v>-96</v>
      </c>
      <c r="P70" s="46">
        <v>-57</v>
      </c>
      <c r="Q70" s="46">
        <v>0</v>
      </c>
      <c r="R70" s="46">
        <v>0</v>
      </c>
      <c r="S70" s="74">
        <v>0</v>
      </c>
      <c r="U70" s="73">
        <v>5.39</v>
      </c>
      <c r="V70" s="74">
        <v>-153</v>
      </c>
      <c r="W70">
        <v>0</v>
      </c>
      <c r="X70">
        <v>-96</v>
      </c>
      <c r="Y70">
        <v>0</v>
      </c>
      <c r="Z70">
        <v>5.39</v>
      </c>
      <c r="AA70">
        <v>-57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9.14</v>
      </c>
      <c r="N71" s="73">
        <v>0</v>
      </c>
      <c r="O71" s="46">
        <v>-56</v>
      </c>
      <c r="P71" s="46">
        <v>-38</v>
      </c>
      <c r="Q71" s="46">
        <v>0</v>
      </c>
      <c r="R71" s="46">
        <v>0</v>
      </c>
      <c r="S71" s="74">
        <v>0</v>
      </c>
      <c r="U71" s="73">
        <v>9.14</v>
      </c>
      <c r="V71" s="74">
        <v>-94</v>
      </c>
      <c r="W71">
        <v>0</v>
      </c>
      <c r="X71">
        <v>-56</v>
      </c>
      <c r="Y71">
        <v>0</v>
      </c>
      <c r="Z71">
        <v>9.14</v>
      </c>
      <c r="AA71">
        <v>-38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6.26</v>
      </c>
      <c r="N72" s="73">
        <v>0</v>
      </c>
      <c r="O72" s="46">
        <v>-31</v>
      </c>
      <c r="P72" s="46">
        <v>-30</v>
      </c>
      <c r="Q72" s="46">
        <v>0</v>
      </c>
      <c r="R72" s="46">
        <v>0</v>
      </c>
      <c r="S72" s="74">
        <v>0</v>
      </c>
      <c r="U72" s="73">
        <v>6.26</v>
      </c>
      <c r="V72" s="74">
        <v>-61</v>
      </c>
      <c r="W72">
        <v>0</v>
      </c>
      <c r="X72">
        <v>-31</v>
      </c>
      <c r="Y72">
        <v>0</v>
      </c>
      <c r="Z72">
        <v>6.26</v>
      </c>
      <c r="AA72">
        <v>-30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6.35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6.35</v>
      </c>
      <c r="V73" s="74">
        <v>0</v>
      </c>
      <c r="W73">
        <v>0</v>
      </c>
      <c r="X73">
        <v>0</v>
      </c>
      <c r="Y73">
        <v>0</v>
      </c>
      <c r="Z73">
        <v>6.35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8.4700000000000006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8.4700000000000006</v>
      </c>
      <c r="V74" s="74">
        <v>0</v>
      </c>
      <c r="W74">
        <v>0</v>
      </c>
      <c r="X74">
        <v>0</v>
      </c>
      <c r="Y74">
        <v>0</v>
      </c>
      <c r="Z74">
        <v>8.4700000000000006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10.97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10.97</v>
      </c>
      <c r="V75" s="74">
        <v>0</v>
      </c>
      <c r="W75">
        <v>0</v>
      </c>
      <c r="X75">
        <v>0</v>
      </c>
      <c r="Y75">
        <v>0</v>
      </c>
      <c r="Z75">
        <v>10.97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6.83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6.83</v>
      </c>
      <c r="V76" s="74">
        <v>0</v>
      </c>
      <c r="W76">
        <v>0</v>
      </c>
      <c r="X76">
        <v>0</v>
      </c>
      <c r="Y76">
        <v>0</v>
      </c>
      <c r="Z76">
        <v>6.83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7.51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7.51</v>
      </c>
      <c r="V77" s="74">
        <v>0</v>
      </c>
      <c r="W77">
        <v>0</v>
      </c>
      <c r="X77">
        <v>0</v>
      </c>
      <c r="Y77">
        <v>0</v>
      </c>
      <c r="Z77">
        <v>7.51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6.45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6.45</v>
      </c>
      <c r="V78" s="74">
        <v>0</v>
      </c>
      <c r="W78">
        <v>0</v>
      </c>
      <c r="X78">
        <v>0</v>
      </c>
      <c r="Y78">
        <v>0</v>
      </c>
      <c r="Z78">
        <v>6.45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6.74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6.74</v>
      </c>
      <c r="V79" s="74">
        <v>0</v>
      </c>
      <c r="W79">
        <v>0</v>
      </c>
      <c r="X79">
        <v>0</v>
      </c>
      <c r="Y79">
        <v>0</v>
      </c>
      <c r="Z79">
        <v>6.74</v>
      </c>
      <c r="AA79">
        <v>0</v>
      </c>
    </row>
    <row r="80" spans="7:27">
      <c r="G80" t="s">
        <v>122</v>
      </c>
      <c r="H80" s="73">
        <v>54.87</v>
      </c>
      <c r="I80" s="46">
        <v>0</v>
      </c>
      <c r="J80" s="46">
        <v>0</v>
      </c>
      <c r="K80" s="46">
        <v>0</v>
      </c>
      <c r="L80" s="46">
        <v>0</v>
      </c>
      <c r="M80" s="74">
        <v>7.51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62.38</v>
      </c>
      <c r="V80" s="74">
        <v>0</v>
      </c>
      <c r="W80">
        <v>54.87</v>
      </c>
      <c r="X80">
        <v>0</v>
      </c>
      <c r="Y80">
        <v>0</v>
      </c>
      <c r="Z80">
        <v>7.51</v>
      </c>
      <c r="AA80">
        <v>0</v>
      </c>
    </row>
    <row r="81" spans="7:27">
      <c r="G81" t="s">
        <v>123</v>
      </c>
      <c r="H81" s="73">
        <v>39.47</v>
      </c>
      <c r="I81" s="46">
        <v>0</v>
      </c>
      <c r="J81" s="46">
        <v>0</v>
      </c>
      <c r="K81" s="46">
        <v>0</v>
      </c>
      <c r="L81" s="46">
        <v>0</v>
      </c>
      <c r="M81" s="74">
        <v>7.41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46.88</v>
      </c>
      <c r="V81" s="74">
        <v>0</v>
      </c>
      <c r="W81">
        <v>39.47</v>
      </c>
      <c r="X81">
        <v>0</v>
      </c>
      <c r="Y81">
        <v>0</v>
      </c>
      <c r="Z81">
        <v>7.41</v>
      </c>
      <c r="AA81">
        <v>0</v>
      </c>
    </row>
    <row r="82" spans="7:27">
      <c r="G82" t="s">
        <v>124</v>
      </c>
      <c r="H82" s="73">
        <v>32.72</v>
      </c>
      <c r="I82" s="46">
        <v>0</v>
      </c>
      <c r="J82" s="46">
        <v>0</v>
      </c>
      <c r="K82" s="46">
        <v>0</v>
      </c>
      <c r="L82" s="46">
        <v>0</v>
      </c>
      <c r="M82" s="74">
        <v>8.09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40.81</v>
      </c>
      <c r="V82" s="74">
        <v>0</v>
      </c>
      <c r="W82">
        <v>32.72</v>
      </c>
      <c r="X82">
        <v>0</v>
      </c>
      <c r="Y82">
        <v>0</v>
      </c>
      <c r="Z82">
        <v>8.09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7.89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7.89</v>
      </c>
      <c r="V83" s="74">
        <v>0</v>
      </c>
      <c r="W83">
        <v>0</v>
      </c>
      <c r="X83">
        <v>0</v>
      </c>
      <c r="Y83">
        <v>0</v>
      </c>
      <c r="Z83">
        <v>7.89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8.66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8.66</v>
      </c>
      <c r="V84" s="74">
        <v>0</v>
      </c>
      <c r="W84">
        <v>0</v>
      </c>
      <c r="X84">
        <v>0</v>
      </c>
      <c r="Y84">
        <v>0</v>
      </c>
      <c r="Z84">
        <v>8.66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11.17</v>
      </c>
      <c r="N85" s="73">
        <v>0</v>
      </c>
      <c r="O85" s="46">
        <v>-10</v>
      </c>
      <c r="P85" s="46">
        <v>0</v>
      </c>
      <c r="Q85" s="46">
        <v>0</v>
      </c>
      <c r="R85" s="46">
        <v>0</v>
      </c>
      <c r="S85" s="74">
        <v>0</v>
      </c>
      <c r="U85" s="73">
        <v>11.17</v>
      </c>
      <c r="V85" s="74">
        <v>-10</v>
      </c>
      <c r="W85">
        <v>0</v>
      </c>
      <c r="X85">
        <v>-10</v>
      </c>
      <c r="Y85">
        <v>0</v>
      </c>
      <c r="Z85">
        <v>11.17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10.88</v>
      </c>
      <c r="N86" s="73">
        <v>0</v>
      </c>
      <c r="O86" s="46">
        <v>-25</v>
      </c>
      <c r="P86" s="46">
        <v>0</v>
      </c>
      <c r="Q86" s="46">
        <v>0</v>
      </c>
      <c r="R86" s="46">
        <v>0</v>
      </c>
      <c r="S86" s="74">
        <v>0</v>
      </c>
      <c r="U86" s="73">
        <v>10.88</v>
      </c>
      <c r="V86" s="74">
        <v>-25</v>
      </c>
      <c r="W86">
        <v>0</v>
      </c>
      <c r="X86">
        <v>-25</v>
      </c>
      <c r="Y86">
        <v>0</v>
      </c>
      <c r="Z86">
        <v>10.88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7.7</v>
      </c>
      <c r="N87" s="73">
        <v>0</v>
      </c>
      <c r="O87" s="46">
        <v>-61</v>
      </c>
      <c r="P87" s="46">
        <v>0</v>
      </c>
      <c r="Q87" s="46">
        <v>0</v>
      </c>
      <c r="R87" s="46">
        <v>0</v>
      </c>
      <c r="S87" s="74">
        <v>0</v>
      </c>
      <c r="U87" s="73">
        <v>7.7</v>
      </c>
      <c r="V87" s="74">
        <v>-61</v>
      </c>
      <c r="W87">
        <v>0</v>
      </c>
      <c r="X87">
        <v>-61</v>
      </c>
      <c r="Y87">
        <v>0</v>
      </c>
      <c r="Z87">
        <v>7.7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6.64</v>
      </c>
      <c r="N88" s="73">
        <v>0</v>
      </c>
      <c r="O88" s="46">
        <v>-86</v>
      </c>
      <c r="P88" s="46">
        <v>-23</v>
      </c>
      <c r="Q88" s="46">
        <v>0</v>
      </c>
      <c r="R88" s="46">
        <v>0</v>
      </c>
      <c r="S88" s="74">
        <v>0</v>
      </c>
      <c r="U88" s="73">
        <v>6.64</v>
      </c>
      <c r="V88" s="74">
        <v>-109</v>
      </c>
      <c r="W88">
        <v>0</v>
      </c>
      <c r="X88">
        <v>-86</v>
      </c>
      <c r="Y88">
        <v>0</v>
      </c>
      <c r="Z88">
        <v>6.64</v>
      </c>
      <c r="AA88">
        <v>-23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5.29</v>
      </c>
      <c r="N89" s="73">
        <v>0</v>
      </c>
      <c r="O89" s="46">
        <v>-106</v>
      </c>
      <c r="P89" s="46">
        <v>-3</v>
      </c>
      <c r="Q89" s="46">
        <v>0</v>
      </c>
      <c r="R89" s="46">
        <v>0</v>
      </c>
      <c r="S89" s="74">
        <v>0</v>
      </c>
      <c r="U89" s="73">
        <v>5.29</v>
      </c>
      <c r="V89" s="74">
        <v>-109</v>
      </c>
      <c r="W89">
        <v>0</v>
      </c>
      <c r="X89">
        <v>-106</v>
      </c>
      <c r="Y89">
        <v>0</v>
      </c>
      <c r="Z89">
        <v>5.29</v>
      </c>
      <c r="AA89">
        <v>-3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1.73</v>
      </c>
      <c r="N90" s="73">
        <v>0</v>
      </c>
      <c r="O90" s="46">
        <v>-66</v>
      </c>
      <c r="P90" s="46">
        <v>-20</v>
      </c>
      <c r="Q90" s="46">
        <v>0</v>
      </c>
      <c r="R90" s="46">
        <v>0</v>
      </c>
      <c r="S90" s="74">
        <v>0</v>
      </c>
      <c r="U90" s="73">
        <v>1.73</v>
      </c>
      <c r="V90" s="74">
        <v>-86</v>
      </c>
      <c r="W90">
        <v>0</v>
      </c>
      <c r="X90">
        <v>-66</v>
      </c>
      <c r="Y90">
        <v>0</v>
      </c>
      <c r="Z90">
        <v>1.73</v>
      </c>
      <c r="AA90">
        <v>-20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3.37</v>
      </c>
      <c r="N91" s="73">
        <v>0</v>
      </c>
      <c r="O91" s="46">
        <v>-45</v>
      </c>
      <c r="P91" s="46">
        <v>-51</v>
      </c>
      <c r="Q91" s="46">
        <v>0</v>
      </c>
      <c r="R91" s="46">
        <v>0</v>
      </c>
      <c r="S91" s="74">
        <v>0</v>
      </c>
      <c r="U91" s="73">
        <v>3.37</v>
      </c>
      <c r="V91" s="74">
        <v>-96</v>
      </c>
      <c r="W91">
        <v>0</v>
      </c>
      <c r="X91">
        <v>-45</v>
      </c>
      <c r="Y91">
        <v>0</v>
      </c>
      <c r="Z91">
        <v>3.37</v>
      </c>
      <c r="AA91">
        <v>-51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5.58</v>
      </c>
      <c r="N92" s="73">
        <v>0</v>
      </c>
      <c r="O92" s="46">
        <v>-85.12</v>
      </c>
      <c r="P92" s="46">
        <v>-87</v>
      </c>
      <c r="Q92" s="46">
        <v>0</v>
      </c>
      <c r="R92" s="46">
        <v>0</v>
      </c>
      <c r="S92" s="74">
        <v>0</v>
      </c>
      <c r="U92" s="73">
        <v>5.58</v>
      </c>
      <c r="V92" s="74">
        <v>-172.12</v>
      </c>
      <c r="W92">
        <v>0</v>
      </c>
      <c r="X92">
        <v>-85.12</v>
      </c>
      <c r="Y92">
        <v>0</v>
      </c>
      <c r="Z92">
        <v>5.58</v>
      </c>
      <c r="AA92">
        <v>-87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3.95</v>
      </c>
      <c r="N93" s="73">
        <v>0</v>
      </c>
      <c r="O93" s="46">
        <v>-110</v>
      </c>
      <c r="P93" s="46">
        <v>-3</v>
      </c>
      <c r="Q93" s="46">
        <v>0</v>
      </c>
      <c r="R93" s="46">
        <v>0</v>
      </c>
      <c r="S93" s="74">
        <v>0</v>
      </c>
      <c r="U93" s="73">
        <v>3.95</v>
      </c>
      <c r="V93" s="74">
        <v>-113</v>
      </c>
      <c r="W93">
        <v>0</v>
      </c>
      <c r="X93">
        <v>-110</v>
      </c>
      <c r="Y93">
        <v>0</v>
      </c>
      <c r="Z93">
        <v>3.95</v>
      </c>
      <c r="AA93">
        <v>-3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2.6</v>
      </c>
      <c r="N94" s="73">
        <v>0</v>
      </c>
      <c r="O94" s="46">
        <v>-145</v>
      </c>
      <c r="P94" s="46">
        <v>-23</v>
      </c>
      <c r="Q94" s="46">
        <v>0</v>
      </c>
      <c r="R94" s="46">
        <v>0</v>
      </c>
      <c r="S94" s="74">
        <v>0</v>
      </c>
      <c r="U94" s="73">
        <v>2.6</v>
      </c>
      <c r="V94" s="74">
        <v>-168</v>
      </c>
      <c r="W94">
        <v>0</v>
      </c>
      <c r="X94">
        <v>-145</v>
      </c>
      <c r="Y94">
        <v>0</v>
      </c>
      <c r="Z94">
        <v>2.6</v>
      </c>
      <c r="AA94">
        <v>-23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6.06</v>
      </c>
      <c r="N95" s="73">
        <v>0</v>
      </c>
      <c r="O95" s="46">
        <v>-175</v>
      </c>
      <c r="P95" s="46">
        <v>-19</v>
      </c>
      <c r="Q95" s="46">
        <v>0</v>
      </c>
      <c r="R95" s="46">
        <v>0</v>
      </c>
      <c r="S95" s="74">
        <v>0</v>
      </c>
      <c r="U95" s="73">
        <v>6.06</v>
      </c>
      <c r="V95" s="74">
        <v>-194</v>
      </c>
      <c r="W95">
        <v>0</v>
      </c>
      <c r="X95">
        <v>-175</v>
      </c>
      <c r="Y95">
        <v>0</v>
      </c>
      <c r="Z95">
        <v>6.06</v>
      </c>
      <c r="AA95">
        <v>-19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4.5199999999999996</v>
      </c>
      <c r="N96" s="73">
        <v>0</v>
      </c>
      <c r="O96" s="46">
        <v>-195</v>
      </c>
      <c r="P96" s="46">
        <v>-35</v>
      </c>
      <c r="Q96" s="46">
        <v>0</v>
      </c>
      <c r="R96" s="46">
        <v>0</v>
      </c>
      <c r="S96" s="74">
        <v>0</v>
      </c>
      <c r="U96" s="73">
        <v>4.5199999999999996</v>
      </c>
      <c r="V96" s="74">
        <v>-230</v>
      </c>
      <c r="W96">
        <v>0</v>
      </c>
      <c r="X96">
        <v>-195</v>
      </c>
      <c r="Y96">
        <v>0</v>
      </c>
      <c r="Z96">
        <v>4.5199999999999996</v>
      </c>
      <c r="AA96">
        <v>-35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2.89</v>
      </c>
      <c r="N97" s="73">
        <v>0</v>
      </c>
      <c r="O97" s="46">
        <v>-215</v>
      </c>
      <c r="P97" s="46">
        <v>-47</v>
      </c>
      <c r="Q97" s="46">
        <v>0</v>
      </c>
      <c r="R97" s="46">
        <v>0</v>
      </c>
      <c r="S97" s="74">
        <v>0</v>
      </c>
      <c r="U97" s="73">
        <v>2.89</v>
      </c>
      <c r="V97" s="74">
        <v>-262</v>
      </c>
      <c r="W97">
        <v>0</v>
      </c>
      <c r="X97">
        <v>-215</v>
      </c>
      <c r="Y97">
        <v>0</v>
      </c>
      <c r="Z97">
        <v>2.89</v>
      </c>
      <c r="AA97">
        <v>-47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1.06</v>
      </c>
      <c r="N98" s="73">
        <v>0</v>
      </c>
      <c r="O98" s="46">
        <v>-235</v>
      </c>
      <c r="P98" s="46">
        <v>-65</v>
      </c>
      <c r="Q98" s="46">
        <v>0</v>
      </c>
      <c r="R98" s="46">
        <v>0</v>
      </c>
      <c r="S98" s="74">
        <v>0</v>
      </c>
      <c r="U98" s="73">
        <v>1.06</v>
      </c>
      <c r="V98" s="74">
        <v>-300</v>
      </c>
      <c r="W98">
        <v>0</v>
      </c>
      <c r="X98">
        <v>-235</v>
      </c>
      <c r="Y98">
        <v>0</v>
      </c>
      <c r="Z98">
        <v>1.06</v>
      </c>
      <c r="AA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5.3759999999999995E-2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6.6874999999999999E-3</v>
      </c>
      <c r="L99" s="69">
        <f t="shared" si="1"/>
        <v>0</v>
      </c>
      <c r="M99" s="69">
        <f t="shared" si="1"/>
        <v>0.10711250000000001</v>
      </c>
      <c r="N99" s="68">
        <f t="shared" si="1"/>
        <v>0</v>
      </c>
      <c r="O99" s="69">
        <f t="shared" si="1"/>
        <v>-3.2446625</v>
      </c>
      <c r="P99" s="69">
        <f t="shared" si="1"/>
        <v>-2.5579549999999998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0.16755999999999999</v>
      </c>
      <c r="V99" s="70">
        <f t="shared" si="1"/>
        <v>-5.8026174999999993</v>
      </c>
      <c r="W99">
        <f t="shared" si="1"/>
        <v>5.3759999999999995E-2</v>
      </c>
      <c r="X99">
        <f t="shared" si="1"/>
        <v>-3.2446625</v>
      </c>
      <c r="Y99">
        <f t="shared" si="1"/>
        <v>6.6874999999999999E-3</v>
      </c>
      <c r="Z99">
        <f t="shared" si="1"/>
        <v>0.10711250000000001</v>
      </c>
      <c r="AA99">
        <f t="shared" si="1"/>
        <v>-2.5579549999999998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534</v>
      </c>
      <c r="X1" t="s">
        <v>536</v>
      </c>
      <c r="Y1" t="s">
        <v>145</v>
      </c>
      <c r="Z1" t="s">
        <v>145</v>
      </c>
      <c r="AA1" t="s">
        <v>145</v>
      </c>
      <c r="AB1" t="s">
        <v>146</v>
      </c>
      <c r="AC1" t="s">
        <v>546</v>
      </c>
      <c r="AD1" t="s">
        <v>145</v>
      </c>
      <c r="AE1" t="s">
        <v>549</v>
      </c>
      <c r="AF1" t="s">
        <v>551</v>
      </c>
      <c r="AG1" t="s">
        <v>553</v>
      </c>
      <c r="AH1" t="s">
        <v>555</v>
      </c>
      <c r="AI1" t="s">
        <v>557</v>
      </c>
      <c r="AJ1" t="s">
        <v>559</v>
      </c>
      <c r="AK1" t="s">
        <v>145</v>
      </c>
      <c r="AL1" t="s">
        <v>562</v>
      </c>
      <c r="AM1" t="s">
        <v>145</v>
      </c>
      <c r="AN1" t="s">
        <v>565</v>
      </c>
      <c r="AO1" t="s">
        <v>145</v>
      </c>
      <c r="AP1" t="s">
        <v>549</v>
      </c>
      <c r="AQ1" t="s">
        <v>569</v>
      </c>
      <c r="AR1" t="s">
        <v>571</v>
      </c>
      <c r="AS1" t="s">
        <v>146</v>
      </c>
      <c r="AT1" t="s">
        <v>575</v>
      </c>
      <c r="AU1" t="s">
        <v>536</v>
      </c>
      <c r="AV1" t="s">
        <v>578</v>
      </c>
      <c r="AW1" t="s">
        <v>578</v>
      </c>
      <c r="AX1" t="s">
        <v>146</v>
      </c>
      <c r="AY1" t="s">
        <v>146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W2" s="28" t="s">
        <v>148</v>
      </c>
      <c r="X2" t="s">
        <v>148</v>
      </c>
      <c r="Y2" t="s">
        <v>538</v>
      </c>
      <c r="Z2" t="s">
        <v>540</v>
      </c>
      <c r="AA2" t="s">
        <v>542</v>
      </c>
      <c r="AB2" t="s">
        <v>544</v>
      </c>
      <c r="AC2" t="s">
        <v>369</v>
      </c>
      <c r="AD2" t="s">
        <v>542</v>
      </c>
      <c r="AE2" t="s">
        <v>148</v>
      </c>
      <c r="AF2" t="s">
        <v>369</v>
      </c>
      <c r="AG2" t="s">
        <v>358</v>
      </c>
      <c r="AH2" t="s">
        <v>148</v>
      </c>
      <c r="AI2" t="s">
        <v>148</v>
      </c>
      <c r="AJ2" t="s">
        <v>149</v>
      </c>
      <c r="AK2" t="s">
        <v>538</v>
      </c>
      <c r="AL2" t="s">
        <v>146</v>
      </c>
      <c r="AM2" t="s">
        <v>538</v>
      </c>
      <c r="AN2" t="s">
        <v>148</v>
      </c>
      <c r="AO2" t="s">
        <v>538</v>
      </c>
      <c r="AP2" t="s">
        <v>148</v>
      </c>
      <c r="AQ2" t="s">
        <v>148</v>
      </c>
      <c r="AR2" t="s">
        <v>148</v>
      </c>
      <c r="AS2" t="s">
        <v>573</v>
      </c>
      <c r="AT2" t="s">
        <v>148</v>
      </c>
      <c r="AU2" t="s">
        <v>148</v>
      </c>
      <c r="AV2" t="s">
        <v>148</v>
      </c>
      <c r="AW2" t="s">
        <v>148</v>
      </c>
      <c r="AX2" t="s">
        <v>538</v>
      </c>
      <c r="AY2" t="s">
        <v>582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1.84</v>
      </c>
      <c r="K3" s="53">
        <v>62.09</v>
      </c>
      <c r="L3" s="53">
        <v>7.7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25</v>
      </c>
      <c r="AA3">
        <v>0</v>
      </c>
      <c r="AB3">
        <v>20</v>
      </c>
      <c r="AC3">
        <v>7.7</v>
      </c>
      <c r="AD3">
        <v>0</v>
      </c>
      <c r="AE3">
        <v>0</v>
      </c>
      <c r="AF3">
        <v>0</v>
      </c>
      <c r="AG3">
        <v>0.39</v>
      </c>
      <c r="AH3">
        <v>5.78</v>
      </c>
      <c r="AI3">
        <v>6.74</v>
      </c>
      <c r="AJ3">
        <v>1.84</v>
      </c>
      <c r="AK3">
        <v>132.97999999999999</v>
      </c>
      <c r="AL3">
        <v>0</v>
      </c>
      <c r="AM3">
        <v>39.619999999999997</v>
      </c>
      <c r="AN3">
        <v>0</v>
      </c>
      <c r="AO3">
        <v>0</v>
      </c>
      <c r="AP3">
        <v>8.18</v>
      </c>
      <c r="AQ3">
        <v>18.29</v>
      </c>
      <c r="AR3">
        <v>4.8099999999999996</v>
      </c>
      <c r="AS3">
        <v>0</v>
      </c>
      <c r="AT3">
        <v>6.74</v>
      </c>
      <c r="AU3">
        <v>11.55</v>
      </c>
      <c r="AV3">
        <v>0</v>
      </c>
      <c r="AW3">
        <v>0</v>
      </c>
      <c r="AX3">
        <v>16.940000000000001</v>
      </c>
      <c r="AY3">
        <v>100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1.84</v>
      </c>
      <c r="K4" s="46">
        <v>62.09</v>
      </c>
      <c r="L4" s="46">
        <v>7.7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25</v>
      </c>
      <c r="AA4">
        <v>0</v>
      </c>
      <c r="AB4">
        <v>20</v>
      </c>
      <c r="AC4">
        <v>7.7</v>
      </c>
      <c r="AD4">
        <v>0</v>
      </c>
      <c r="AE4">
        <v>0</v>
      </c>
      <c r="AF4">
        <v>0</v>
      </c>
      <c r="AG4">
        <v>0.39</v>
      </c>
      <c r="AH4">
        <v>5.78</v>
      </c>
      <c r="AI4">
        <v>6.74</v>
      </c>
      <c r="AJ4">
        <v>1.84</v>
      </c>
      <c r="AK4">
        <v>132.97999999999999</v>
      </c>
      <c r="AL4">
        <v>0</v>
      </c>
      <c r="AM4">
        <v>39.619999999999997</v>
      </c>
      <c r="AN4">
        <v>0</v>
      </c>
      <c r="AO4">
        <v>0</v>
      </c>
      <c r="AP4">
        <v>8.18</v>
      </c>
      <c r="AQ4">
        <v>18.29</v>
      </c>
      <c r="AR4">
        <v>4.8099999999999996</v>
      </c>
      <c r="AS4">
        <v>0</v>
      </c>
      <c r="AT4">
        <v>6.74</v>
      </c>
      <c r="AU4">
        <v>11.55</v>
      </c>
      <c r="AV4">
        <v>0</v>
      </c>
      <c r="AW4">
        <v>0</v>
      </c>
      <c r="AX4">
        <v>16.940000000000001</v>
      </c>
      <c r="AY4">
        <v>100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1.84</v>
      </c>
      <c r="K5" s="46">
        <v>62.09</v>
      </c>
      <c r="L5" s="46">
        <v>7.7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25</v>
      </c>
      <c r="AA5">
        <v>0</v>
      </c>
      <c r="AB5">
        <v>20</v>
      </c>
      <c r="AC5">
        <v>7.7</v>
      </c>
      <c r="AD5">
        <v>0</v>
      </c>
      <c r="AE5">
        <v>0</v>
      </c>
      <c r="AF5">
        <v>0</v>
      </c>
      <c r="AG5">
        <v>0.39</v>
      </c>
      <c r="AH5">
        <v>5.78</v>
      </c>
      <c r="AI5">
        <v>6.74</v>
      </c>
      <c r="AJ5">
        <v>1.84</v>
      </c>
      <c r="AK5">
        <v>132.97999999999999</v>
      </c>
      <c r="AL5">
        <v>0</v>
      </c>
      <c r="AM5">
        <v>39.619999999999997</v>
      </c>
      <c r="AN5">
        <v>0</v>
      </c>
      <c r="AO5">
        <v>0</v>
      </c>
      <c r="AP5">
        <v>8.18</v>
      </c>
      <c r="AQ5">
        <v>18.29</v>
      </c>
      <c r="AR5">
        <v>4.8099999999999996</v>
      </c>
      <c r="AS5">
        <v>0</v>
      </c>
      <c r="AT5">
        <v>6.74</v>
      </c>
      <c r="AU5">
        <v>11.55</v>
      </c>
      <c r="AV5">
        <v>0</v>
      </c>
      <c r="AW5">
        <v>0</v>
      </c>
      <c r="AX5">
        <v>16.940000000000001</v>
      </c>
      <c r="AY5">
        <v>100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1.84</v>
      </c>
      <c r="K6" s="46">
        <v>62.09</v>
      </c>
      <c r="L6" s="46">
        <v>7.7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25</v>
      </c>
      <c r="AA6">
        <v>0</v>
      </c>
      <c r="AB6">
        <v>20</v>
      </c>
      <c r="AC6">
        <v>7.7</v>
      </c>
      <c r="AD6">
        <v>0</v>
      </c>
      <c r="AE6">
        <v>0</v>
      </c>
      <c r="AF6">
        <v>0</v>
      </c>
      <c r="AG6">
        <v>0.39</v>
      </c>
      <c r="AH6">
        <v>5.78</v>
      </c>
      <c r="AI6">
        <v>6.74</v>
      </c>
      <c r="AJ6">
        <v>1.84</v>
      </c>
      <c r="AK6">
        <v>132.97999999999999</v>
      </c>
      <c r="AL6">
        <v>0</v>
      </c>
      <c r="AM6">
        <v>39.619999999999997</v>
      </c>
      <c r="AN6">
        <v>0</v>
      </c>
      <c r="AO6">
        <v>0</v>
      </c>
      <c r="AP6">
        <v>8.18</v>
      </c>
      <c r="AQ6">
        <v>18.29</v>
      </c>
      <c r="AR6">
        <v>4.8099999999999996</v>
      </c>
      <c r="AS6">
        <v>0</v>
      </c>
      <c r="AT6">
        <v>6.74</v>
      </c>
      <c r="AU6">
        <v>11.55</v>
      </c>
      <c r="AV6">
        <v>0</v>
      </c>
      <c r="AW6">
        <v>0</v>
      </c>
      <c r="AX6">
        <v>16.940000000000001</v>
      </c>
      <c r="AY6">
        <v>100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1.84</v>
      </c>
      <c r="K7" s="46">
        <v>62.09</v>
      </c>
      <c r="L7" s="46">
        <v>7.7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25</v>
      </c>
      <c r="AA7">
        <v>0</v>
      </c>
      <c r="AB7">
        <v>20</v>
      </c>
      <c r="AC7">
        <v>7.7</v>
      </c>
      <c r="AD7">
        <v>0</v>
      </c>
      <c r="AE7">
        <v>0</v>
      </c>
      <c r="AF7">
        <v>0</v>
      </c>
      <c r="AG7">
        <v>0.39</v>
      </c>
      <c r="AH7">
        <v>5.78</v>
      </c>
      <c r="AI7">
        <v>6.74</v>
      </c>
      <c r="AJ7">
        <v>1.84</v>
      </c>
      <c r="AK7">
        <v>132.97999999999999</v>
      </c>
      <c r="AL7">
        <v>0</v>
      </c>
      <c r="AM7">
        <v>39.619999999999997</v>
      </c>
      <c r="AN7">
        <v>0</v>
      </c>
      <c r="AO7">
        <v>0</v>
      </c>
      <c r="AP7">
        <v>8.18</v>
      </c>
      <c r="AQ7">
        <v>18.29</v>
      </c>
      <c r="AR7">
        <v>4.8099999999999996</v>
      </c>
      <c r="AS7">
        <v>0</v>
      </c>
      <c r="AT7">
        <v>6.74</v>
      </c>
      <c r="AU7">
        <v>11.55</v>
      </c>
      <c r="AV7">
        <v>0</v>
      </c>
      <c r="AW7">
        <v>0</v>
      </c>
      <c r="AX7">
        <v>16.940000000000001</v>
      </c>
      <c r="AY7">
        <v>100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1.84</v>
      </c>
      <c r="K8" s="46">
        <v>62.09</v>
      </c>
      <c r="L8" s="46">
        <v>7.7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25</v>
      </c>
      <c r="AA8">
        <v>0</v>
      </c>
      <c r="AB8">
        <v>20</v>
      </c>
      <c r="AC8">
        <v>7.7</v>
      </c>
      <c r="AD8">
        <v>0</v>
      </c>
      <c r="AE8">
        <v>0</v>
      </c>
      <c r="AF8">
        <v>0</v>
      </c>
      <c r="AG8">
        <v>0.39</v>
      </c>
      <c r="AH8">
        <v>5.78</v>
      </c>
      <c r="AI8">
        <v>6.74</v>
      </c>
      <c r="AJ8">
        <v>1.84</v>
      </c>
      <c r="AK8">
        <v>132.97999999999999</v>
      </c>
      <c r="AL8">
        <v>0</v>
      </c>
      <c r="AM8">
        <v>39.619999999999997</v>
      </c>
      <c r="AN8">
        <v>0</v>
      </c>
      <c r="AO8">
        <v>0</v>
      </c>
      <c r="AP8">
        <v>8.18</v>
      </c>
      <c r="AQ8">
        <v>18.29</v>
      </c>
      <c r="AR8">
        <v>4.8099999999999996</v>
      </c>
      <c r="AS8">
        <v>0</v>
      </c>
      <c r="AT8">
        <v>6.74</v>
      </c>
      <c r="AU8">
        <v>11.55</v>
      </c>
      <c r="AV8">
        <v>0</v>
      </c>
      <c r="AW8">
        <v>0</v>
      </c>
      <c r="AX8">
        <v>16.940000000000001</v>
      </c>
      <c r="AY8">
        <v>100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1.84</v>
      </c>
      <c r="K9" s="46">
        <v>62.09</v>
      </c>
      <c r="L9" s="46">
        <v>7.7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25</v>
      </c>
      <c r="AA9">
        <v>0</v>
      </c>
      <c r="AB9">
        <v>20</v>
      </c>
      <c r="AC9">
        <v>7.7</v>
      </c>
      <c r="AD9">
        <v>0</v>
      </c>
      <c r="AE9">
        <v>0</v>
      </c>
      <c r="AF9">
        <v>0</v>
      </c>
      <c r="AG9">
        <v>0.39</v>
      </c>
      <c r="AH9">
        <v>5.78</v>
      </c>
      <c r="AI9">
        <v>6.74</v>
      </c>
      <c r="AJ9">
        <v>1.84</v>
      </c>
      <c r="AK9">
        <v>132.97999999999999</v>
      </c>
      <c r="AL9">
        <v>0</v>
      </c>
      <c r="AM9">
        <v>39.619999999999997</v>
      </c>
      <c r="AN9">
        <v>0</v>
      </c>
      <c r="AO9">
        <v>0</v>
      </c>
      <c r="AP9">
        <v>8.18</v>
      </c>
      <c r="AQ9">
        <v>18.29</v>
      </c>
      <c r="AR9">
        <v>4.8099999999999996</v>
      </c>
      <c r="AS9">
        <v>0</v>
      </c>
      <c r="AT9">
        <v>6.74</v>
      </c>
      <c r="AU9">
        <v>11.55</v>
      </c>
      <c r="AV9">
        <v>0</v>
      </c>
      <c r="AW9">
        <v>0</v>
      </c>
      <c r="AX9">
        <v>16.940000000000001</v>
      </c>
      <c r="AY9">
        <v>100</v>
      </c>
    </row>
    <row r="10" spans="1:5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1.84</v>
      </c>
      <c r="K10" s="46">
        <v>62.09</v>
      </c>
      <c r="L10" s="46">
        <v>7.7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25</v>
      </c>
      <c r="AA10">
        <v>0</v>
      </c>
      <c r="AB10">
        <v>20</v>
      </c>
      <c r="AC10">
        <v>7.7</v>
      </c>
      <c r="AD10">
        <v>0</v>
      </c>
      <c r="AE10">
        <v>0</v>
      </c>
      <c r="AF10">
        <v>0</v>
      </c>
      <c r="AG10">
        <v>0.39</v>
      </c>
      <c r="AH10">
        <v>5.78</v>
      </c>
      <c r="AI10">
        <v>6.74</v>
      </c>
      <c r="AJ10">
        <v>1.84</v>
      </c>
      <c r="AK10">
        <v>132.97999999999999</v>
      </c>
      <c r="AL10">
        <v>0</v>
      </c>
      <c r="AM10">
        <v>39.619999999999997</v>
      </c>
      <c r="AN10">
        <v>0</v>
      </c>
      <c r="AO10">
        <v>0</v>
      </c>
      <c r="AP10">
        <v>8.18</v>
      </c>
      <c r="AQ10">
        <v>18.29</v>
      </c>
      <c r="AR10">
        <v>4.8099999999999996</v>
      </c>
      <c r="AS10">
        <v>0</v>
      </c>
      <c r="AT10">
        <v>6.74</v>
      </c>
      <c r="AU10">
        <v>11.55</v>
      </c>
      <c r="AV10">
        <v>0</v>
      </c>
      <c r="AW10">
        <v>0</v>
      </c>
      <c r="AX10">
        <v>16.940000000000001</v>
      </c>
      <c r="AY10">
        <v>100</v>
      </c>
    </row>
    <row r="11" spans="1:5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1.84</v>
      </c>
      <c r="K11" s="46">
        <v>62.09</v>
      </c>
      <c r="L11" s="46">
        <v>7.7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25</v>
      </c>
      <c r="AA11">
        <v>0</v>
      </c>
      <c r="AB11">
        <v>20</v>
      </c>
      <c r="AC11">
        <v>7.7</v>
      </c>
      <c r="AD11">
        <v>0</v>
      </c>
      <c r="AE11">
        <v>0</v>
      </c>
      <c r="AF11">
        <v>0</v>
      </c>
      <c r="AG11">
        <v>0.39</v>
      </c>
      <c r="AH11">
        <v>5.78</v>
      </c>
      <c r="AI11">
        <v>6.74</v>
      </c>
      <c r="AJ11">
        <v>1.84</v>
      </c>
      <c r="AK11">
        <v>132.97999999999999</v>
      </c>
      <c r="AL11">
        <v>0</v>
      </c>
      <c r="AM11">
        <v>39.619999999999997</v>
      </c>
      <c r="AN11">
        <v>0</v>
      </c>
      <c r="AO11">
        <v>0</v>
      </c>
      <c r="AP11">
        <v>8.18</v>
      </c>
      <c r="AQ11">
        <v>18.29</v>
      </c>
      <c r="AR11">
        <v>4.8099999999999996</v>
      </c>
      <c r="AS11">
        <v>0</v>
      </c>
      <c r="AT11">
        <v>6.74</v>
      </c>
      <c r="AU11">
        <v>11.55</v>
      </c>
      <c r="AV11">
        <v>0</v>
      </c>
      <c r="AW11">
        <v>0</v>
      </c>
      <c r="AX11">
        <v>16.940000000000001</v>
      </c>
      <c r="AY11">
        <v>100</v>
      </c>
    </row>
    <row r="12" spans="1:5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1.84</v>
      </c>
      <c r="K12" s="46">
        <v>62.09</v>
      </c>
      <c r="L12" s="46">
        <v>7.7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25</v>
      </c>
      <c r="AA12">
        <v>0</v>
      </c>
      <c r="AB12">
        <v>20</v>
      </c>
      <c r="AC12">
        <v>7.7</v>
      </c>
      <c r="AD12">
        <v>0</v>
      </c>
      <c r="AE12">
        <v>0</v>
      </c>
      <c r="AF12">
        <v>0</v>
      </c>
      <c r="AG12">
        <v>0.39</v>
      </c>
      <c r="AH12">
        <v>5.78</v>
      </c>
      <c r="AI12">
        <v>6.74</v>
      </c>
      <c r="AJ12">
        <v>1.84</v>
      </c>
      <c r="AK12">
        <v>132.97999999999999</v>
      </c>
      <c r="AL12">
        <v>0</v>
      </c>
      <c r="AM12">
        <v>39.619999999999997</v>
      </c>
      <c r="AN12">
        <v>0</v>
      </c>
      <c r="AO12">
        <v>0</v>
      </c>
      <c r="AP12">
        <v>8.18</v>
      </c>
      <c r="AQ12">
        <v>18.29</v>
      </c>
      <c r="AR12">
        <v>4.8099999999999996</v>
      </c>
      <c r="AS12">
        <v>0</v>
      </c>
      <c r="AT12">
        <v>6.74</v>
      </c>
      <c r="AU12">
        <v>11.55</v>
      </c>
      <c r="AV12">
        <v>0</v>
      </c>
      <c r="AW12">
        <v>0</v>
      </c>
      <c r="AX12">
        <v>16.940000000000001</v>
      </c>
      <c r="AY12">
        <v>100</v>
      </c>
    </row>
    <row r="13" spans="1:51">
      <c r="A13" t="s">
        <v>242</v>
      </c>
      <c r="G13" t="s">
        <v>55</v>
      </c>
      <c r="H13" s="73">
        <v>0.39</v>
      </c>
      <c r="I13" s="46">
        <v>0</v>
      </c>
      <c r="J13" s="46">
        <v>1.84</v>
      </c>
      <c r="K13" s="46">
        <v>62.09</v>
      </c>
      <c r="L13" s="46">
        <v>7.7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25</v>
      </c>
      <c r="AA13">
        <v>0</v>
      </c>
      <c r="AB13">
        <v>20</v>
      </c>
      <c r="AC13">
        <v>7.7</v>
      </c>
      <c r="AD13">
        <v>0</v>
      </c>
      <c r="AE13">
        <v>0</v>
      </c>
      <c r="AF13">
        <v>0</v>
      </c>
      <c r="AG13">
        <v>0.39</v>
      </c>
      <c r="AH13">
        <v>5.78</v>
      </c>
      <c r="AI13">
        <v>6.74</v>
      </c>
      <c r="AJ13">
        <v>1.84</v>
      </c>
      <c r="AK13">
        <v>132.97999999999999</v>
      </c>
      <c r="AL13">
        <v>0</v>
      </c>
      <c r="AM13">
        <v>39.619999999999997</v>
      </c>
      <c r="AN13">
        <v>0</v>
      </c>
      <c r="AO13">
        <v>0</v>
      </c>
      <c r="AP13">
        <v>8.18</v>
      </c>
      <c r="AQ13">
        <v>18.29</v>
      </c>
      <c r="AR13">
        <v>4.8099999999999996</v>
      </c>
      <c r="AS13">
        <v>0</v>
      </c>
      <c r="AT13">
        <v>6.74</v>
      </c>
      <c r="AU13">
        <v>11.55</v>
      </c>
      <c r="AV13">
        <v>0</v>
      </c>
      <c r="AW13">
        <v>0</v>
      </c>
      <c r="AX13">
        <v>16.940000000000001</v>
      </c>
      <c r="AY13">
        <v>100</v>
      </c>
    </row>
    <row r="14" spans="1:51">
      <c r="A14" t="s">
        <v>243</v>
      </c>
      <c r="G14" t="s">
        <v>56</v>
      </c>
      <c r="H14" s="73">
        <v>0.39</v>
      </c>
      <c r="I14" s="46">
        <v>0</v>
      </c>
      <c r="J14" s="46">
        <v>1.84</v>
      </c>
      <c r="K14" s="46">
        <v>62.09</v>
      </c>
      <c r="L14" s="46">
        <v>7.7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25</v>
      </c>
      <c r="AA14">
        <v>0</v>
      </c>
      <c r="AB14">
        <v>20</v>
      </c>
      <c r="AC14">
        <v>7.7</v>
      </c>
      <c r="AD14">
        <v>0</v>
      </c>
      <c r="AE14">
        <v>0</v>
      </c>
      <c r="AF14">
        <v>0</v>
      </c>
      <c r="AG14">
        <v>0.39</v>
      </c>
      <c r="AH14">
        <v>5.78</v>
      </c>
      <c r="AI14">
        <v>6.74</v>
      </c>
      <c r="AJ14">
        <v>1.84</v>
      </c>
      <c r="AK14">
        <v>132.97999999999999</v>
      </c>
      <c r="AL14">
        <v>0</v>
      </c>
      <c r="AM14">
        <v>39.619999999999997</v>
      </c>
      <c r="AN14">
        <v>0</v>
      </c>
      <c r="AO14">
        <v>0</v>
      </c>
      <c r="AP14">
        <v>8.18</v>
      </c>
      <c r="AQ14">
        <v>18.29</v>
      </c>
      <c r="AR14">
        <v>4.8099999999999996</v>
      </c>
      <c r="AS14">
        <v>0</v>
      </c>
      <c r="AT14">
        <v>6.74</v>
      </c>
      <c r="AU14">
        <v>11.55</v>
      </c>
      <c r="AV14">
        <v>0</v>
      </c>
      <c r="AW14">
        <v>0</v>
      </c>
      <c r="AX14">
        <v>16.940000000000001</v>
      </c>
      <c r="AY14">
        <v>100</v>
      </c>
    </row>
    <row r="15" spans="1:51">
      <c r="A15" t="s">
        <v>244</v>
      </c>
      <c r="G15" t="s">
        <v>57</v>
      </c>
      <c r="H15" s="73">
        <v>0.39</v>
      </c>
      <c r="I15" s="46">
        <v>0</v>
      </c>
      <c r="J15" s="46">
        <v>1.84</v>
      </c>
      <c r="K15" s="46">
        <v>62.09</v>
      </c>
      <c r="L15" s="46">
        <v>7.7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25</v>
      </c>
      <c r="AA15">
        <v>0</v>
      </c>
      <c r="AB15">
        <v>20</v>
      </c>
      <c r="AC15">
        <v>7.7</v>
      </c>
      <c r="AD15">
        <v>0</v>
      </c>
      <c r="AE15">
        <v>0</v>
      </c>
      <c r="AF15">
        <v>0</v>
      </c>
      <c r="AG15">
        <v>0.39</v>
      </c>
      <c r="AH15">
        <v>5.78</v>
      </c>
      <c r="AI15">
        <v>6.74</v>
      </c>
      <c r="AJ15">
        <v>1.84</v>
      </c>
      <c r="AK15">
        <v>132.97999999999999</v>
      </c>
      <c r="AL15">
        <v>0</v>
      </c>
      <c r="AM15">
        <v>39.619999999999997</v>
      </c>
      <c r="AN15">
        <v>0</v>
      </c>
      <c r="AO15">
        <v>0</v>
      </c>
      <c r="AP15">
        <v>8.18</v>
      </c>
      <c r="AQ15">
        <v>18.29</v>
      </c>
      <c r="AR15">
        <v>4.8099999999999996</v>
      </c>
      <c r="AS15">
        <v>0</v>
      </c>
      <c r="AT15">
        <v>6.74</v>
      </c>
      <c r="AU15">
        <v>11.55</v>
      </c>
      <c r="AV15">
        <v>0</v>
      </c>
      <c r="AW15">
        <v>0</v>
      </c>
      <c r="AX15">
        <v>16.940000000000001</v>
      </c>
      <c r="AY15">
        <v>100</v>
      </c>
    </row>
    <row r="16" spans="1:51">
      <c r="A16" t="s">
        <v>245</v>
      </c>
      <c r="G16" t="s">
        <v>58</v>
      </c>
      <c r="H16" s="73">
        <v>0.39</v>
      </c>
      <c r="I16" s="46">
        <v>0</v>
      </c>
      <c r="J16" s="46">
        <v>1.84</v>
      </c>
      <c r="K16" s="46">
        <v>62.09</v>
      </c>
      <c r="L16" s="46">
        <v>7.7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25</v>
      </c>
      <c r="AA16">
        <v>0</v>
      </c>
      <c r="AB16">
        <v>20</v>
      </c>
      <c r="AC16">
        <v>7.7</v>
      </c>
      <c r="AD16">
        <v>0</v>
      </c>
      <c r="AE16">
        <v>0</v>
      </c>
      <c r="AF16">
        <v>0</v>
      </c>
      <c r="AG16">
        <v>0.39</v>
      </c>
      <c r="AH16">
        <v>5.78</v>
      </c>
      <c r="AI16">
        <v>6.74</v>
      </c>
      <c r="AJ16">
        <v>1.84</v>
      </c>
      <c r="AK16">
        <v>132.97999999999999</v>
      </c>
      <c r="AL16">
        <v>0</v>
      </c>
      <c r="AM16">
        <v>39.619999999999997</v>
      </c>
      <c r="AN16">
        <v>0</v>
      </c>
      <c r="AO16">
        <v>0</v>
      </c>
      <c r="AP16">
        <v>8.18</v>
      </c>
      <c r="AQ16">
        <v>18.29</v>
      </c>
      <c r="AR16">
        <v>4.8099999999999996</v>
      </c>
      <c r="AS16">
        <v>0</v>
      </c>
      <c r="AT16">
        <v>6.74</v>
      </c>
      <c r="AU16">
        <v>11.55</v>
      </c>
      <c r="AV16">
        <v>0</v>
      </c>
      <c r="AW16">
        <v>0</v>
      </c>
      <c r="AX16">
        <v>16.940000000000001</v>
      </c>
      <c r="AY16">
        <v>100</v>
      </c>
    </row>
    <row r="17" spans="1:51">
      <c r="A17" t="s">
        <v>246</v>
      </c>
      <c r="G17" t="s">
        <v>59</v>
      </c>
      <c r="H17" s="73">
        <v>0.39</v>
      </c>
      <c r="I17" s="46">
        <v>0</v>
      </c>
      <c r="J17" s="46">
        <v>1.84</v>
      </c>
      <c r="K17" s="46">
        <v>62.09</v>
      </c>
      <c r="L17" s="46">
        <v>7.7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25</v>
      </c>
      <c r="AA17">
        <v>0</v>
      </c>
      <c r="AB17">
        <v>20</v>
      </c>
      <c r="AC17">
        <v>7.7</v>
      </c>
      <c r="AD17">
        <v>0</v>
      </c>
      <c r="AE17">
        <v>0</v>
      </c>
      <c r="AF17">
        <v>0</v>
      </c>
      <c r="AG17">
        <v>0.39</v>
      </c>
      <c r="AH17">
        <v>5.78</v>
      </c>
      <c r="AI17">
        <v>6.74</v>
      </c>
      <c r="AJ17">
        <v>1.84</v>
      </c>
      <c r="AK17">
        <v>132.97999999999999</v>
      </c>
      <c r="AL17">
        <v>0</v>
      </c>
      <c r="AM17">
        <v>39.619999999999997</v>
      </c>
      <c r="AN17">
        <v>0</v>
      </c>
      <c r="AO17">
        <v>0</v>
      </c>
      <c r="AP17">
        <v>8.18</v>
      </c>
      <c r="AQ17">
        <v>18.29</v>
      </c>
      <c r="AR17">
        <v>4.8099999999999996</v>
      </c>
      <c r="AS17">
        <v>0</v>
      </c>
      <c r="AT17">
        <v>6.74</v>
      </c>
      <c r="AU17">
        <v>11.55</v>
      </c>
      <c r="AV17">
        <v>0</v>
      </c>
      <c r="AW17">
        <v>0</v>
      </c>
      <c r="AX17">
        <v>16.940000000000001</v>
      </c>
      <c r="AY17">
        <v>100</v>
      </c>
    </row>
    <row r="18" spans="1:51">
      <c r="A18" t="s">
        <v>247</v>
      </c>
      <c r="G18" t="s">
        <v>60</v>
      </c>
      <c r="H18" s="73">
        <v>0.39</v>
      </c>
      <c r="I18" s="46">
        <v>0</v>
      </c>
      <c r="J18" s="46">
        <v>1.84</v>
      </c>
      <c r="K18" s="46">
        <v>62.09</v>
      </c>
      <c r="L18" s="46">
        <v>7.7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25</v>
      </c>
      <c r="AA18">
        <v>0</v>
      </c>
      <c r="AB18">
        <v>20</v>
      </c>
      <c r="AC18">
        <v>7.7</v>
      </c>
      <c r="AD18">
        <v>0</v>
      </c>
      <c r="AE18">
        <v>0</v>
      </c>
      <c r="AF18">
        <v>0</v>
      </c>
      <c r="AG18">
        <v>0.39</v>
      </c>
      <c r="AH18">
        <v>5.78</v>
      </c>
      <c r="AI18">
        <v>6.74</v>
      </c>
      <c r="AJ18">
        <v>1.84</v>
      </c>
      <c r="AK18">
        <v>132.97999999999999</v>
      </c>
      <c r="AL18">
        <v>0</v>
      </c>
      <c r="AM18">
        <v>39.619999999999997</v>
      </c>
      <c r="AN18">
        <v>0</v>
      </c>
      <c r="AO18">
        <v>0</v>
      </c>
      <c r="AP18">
        <v>8.18</v>
      </c>
      <c r="AQ18">
        <v>18.29</v>
      </c>
      <c r="AR18">
        <v>4.8099999999999996</v>
      </c>
      <c r="AS18">
        <v>0</v>
      </c>
      <c r="AT18">
        <v>6.74</v>
      </c>
      <c r="AU18">
        <v>11.55</v>
      </c>
      <c r="AV18">
        <v>0</v>
      </c>
      <c r="AW18">
        <v>0</v>
      </c>
      <c r="AX18">
        <v>16.940000000000001</v>
      </c>
      <c r="AY18">
        <v>100</v>
      </c>
    </row>
    <row r="19" spans="1:51">
      <c r="A19" t="s">
        <v>261</v>
      </c>
      <c r="G19" t="s">
        <v>61</v>
      </c>
      <c r="H19" s="73">
        <v>0.39</v>
      </c>
      <c r="I19" s="46">
        <v>0</v>
      </c>
      <c r="J19" s="46">
        <v>1.84</v>
      </c>
      <c r="K19" s="46">
        <v>62.09</v>
      </c>
      <c r="L19" s="46">
        <v>7.7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25</v>
      </c>
      <c r="AA19">
        <v>0</v>
      </c>
      <c r="AB19">
        <v>20</v>
      </c>
      <c r="AC19">
        <v>7.7</v>
      </c>
      <c r="AD19">
        <v>0</v>
      </c>
      <c r="AE19">
        <v>0</v>
      </c>
      <c r="AF19">
        <v>0</v>
      </c>
      <c r="AG19">
        <v>0.39</v>
      </c>
      <c r="AH19">
        <v>5.78</v>
      </c>
      <c r="AI19">
        <v>6.74</v>
      </c>
      <c r="AJ19">
        <v>1.84</v>
      </c>
      <c r="AK19">
        <v>132.97999999999999</v>
      </c>
      <c r="AL19">
        <v>0</v>
      </c>
      <c r="AM19">
        <v>39.619999999999997</v>
      </c>
      <c r="AN19">
        <v>0</v>
      </c>
      <c r="AO19">
        <v>0</v>
      </c>
      <c r="AP19">
        <v>8.18</v>
      </c>
      <c r="AQ19">
        <v>18.29</v>
      </c>
      <c r="AR19">
        <v>4.8099999999999996</v>
      </c>
      <c r="AS19">
        <v>0</v>
      </c>
      <c r="AT19">
        <v>6.74</v>
      </c>
      <c r="AU19">
        <v>11.55</v>
      </c>
      <c r="AV19">
        <v>0</v>
      </c>
      <c r="AW19">
        <v>0</v>
      </c>
      <c r="AX19">
        <v>16.940000000000001</v>
      </c>
      <c r="AY19">
        <v>100</v>
      </c>
    </row>
    <row r="20" spans="1:51">
      <c r="A20" t="s">
        <v>262</v>
      </c>
      <c r="G20" t="s">
        <v>62</v>
      </c>
      <c r="H20" s="73">
        <v>0.39</v>
      </c>
      <c r="I20" s="46">
        <v>0</v>
      </c>
      <c r="J20" s="46">
        <v>1.84</v>
      </c>
      <c r="K20" s="46">
        <v>62.09</v>
      </c>
      <c r="L20" s="46">
        <v>7.7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25</v>
      </c>
      <c r="AA20">
        <v>0</v>
      </c>
      <c r="AB20">
        <v>20</v>
      </c>
      <c r="AC20">
        <v>7.7</v>
      </c>
      <c r="AD20">
        <v>0</v>
      </c>
      <c r="AE20">
        <v>0</v>
      </c>
      <c r="AF20">
        <v>0</v>
      </c>
      <c r="AG20">
        <v>0.39</v>
      </c>
      <c r="AH20">
        <v>5.78</v>
      </c>
      <c r="AI20">
        <v>6.74</v>
      </c>
      <c r="AJ20">
        <v>1.84</v>
      </c>
      <c r="AK20">
        <v>132.97999999999999</v>
      </c>
      <c r="AL20">
        <v>0</v>
      </c>
      <c r="AM20">
        <v>39.619999999999997</v>
      </c>
      <c r="AN20">
        <v>0</v>
      </c>
      <c r="AO20">
        <v>0</v>
      </c>
      <c r="AP20">
        <v>8.18</v>
      </c>
      <c r="AQ20">
        <v>18.29</v>
      </c>
      <c r="AR20">
        <v>4.8099999999999996</v>
      </c>
      <c r="AS20">
        <v>0</v>
      </c>
      <c r="AT20">
        <v>6.74</v>
      </c>
      <c r="AU20">
        <v>11.55</v>
      </c>
      <c r="AV20">
        <v>0</v>
      </c>
      <c r="AW20">
        <v>0</v>
      </c>
      <c r="AX20">
        <v>16.940000000000001</v>
      </c>
      <c r="AY20">
        <v>100</v>
      </c>
    </row>
    <row r="21" spans="1:51">
      <c r="A21" t="s">
        <v>248</v>
      </c>
      <c r="G21" t="s">
        <v>63</v>
      </c>
      <c r="H21" s="73">
        <v>0.39</v>
      </c>
      <c r="I21" s="46">
        <v>0</v>
      </c>
      <c r="J21" s="46">
        <v>1.84</v>
      </c>
      <c r="K21" s="46">
        <v>62.09</v>
      </c>
      <c r="L21" s="46">
        <v>7.7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25</v>
      </c>
      <c r="AA21">
        <v>0</v>
      </c>
      <c r="AB21">
        <v>20</v>
      </c>
      <c r="AC21">
        <v>7.7</v>
      </c>
      <c r="AD21">
        <v>0</v>
      </c>
      <c r="AE21">
        <v>0</v>
      </c>
      <c r="AF21">
        <v>0</v>
      </c>
      <c r="AG21">
        <v>0.39</v>
      </c>
      <c r="AH21">
        <v>5.78</v>
      </c>
      <c r="AI21">
        <v>6.74</v>
      </c>
      <c r="AJ21">
        <v>1.84</v>
      </c>
      <c r="AK21">
        <v>132.97999999999999</v>
      </c>
      <c r="AL21">
        <v>0</v>
      </c>
      <c r="AM21">
        <v>39.619999999999997</v>
      </c>
      <c r="AN21">
        <v>0</v>
      </c>
      <c r="AO21">
        <v>0</v>
      </c>
      <c r="AP21">
        <v>8.18</v>
      </c>
      <c r="AQ21">
        <v>18.29</v>
      </c>
      <c r="AR21">
        <v>4.8099999999999996</v>
      </c>
      <c r="AS21">
        <v>0</v>
      </c>
      <c r="AT21">
        <v>6.74</v>
      </c>
      <c r="AU21">
        <v>11.55</v>
      </c>
      <c r="AV21">
        <v>0</v>
      </c>
      <c r="AW21">
        <v>0</v>
      </c>
      <c r="AX21">
        <v>16.940000000000001</v>
      </c>
      <c r="AY21">
        <v>100</v>
      </c>
    </row>
    <row r="22" spans="1:51">
      <c r="A22" t="s">
        <v>249</v>
      </c>
      <c r="G22" t="s">
        <v>64</v>
      </c>
      <c r="H22" s="73">
        <v>0.39</v>
      </c>
      <c r="I22" s="46">
        <v>0</v>
      </c>
      <c r="J22" s="46">
        <v>1.84</v>
      </c>
      <c r="K22" s="46">
        <v>62.09</v>
      </c>
      <c r="L22" s="46">
        <v>7.7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25</v>
      </c>
      <c r="AA22">
        <v>0</v>
      </c>
      <c r="AB22">
        <v>20</v>
      </c>
      <c r="AC22">
        <v>7.7</v>
      </c>
      <c r="AD22">
        <v>0</v>
      </c>
      <c r="AE22">
        <v>0</v>
      </c>
      <c r="AF22">
        <v>0</v>
      </c>
      <c r="AG22">
        <v>0.39</v>
      </c>
      <c r="AH22">
        <v>5.78</v>
      </c>
      <c r="AI22">
        <v>6.74</v>
      </c>
      <c r="AJ22">
        <v>1.84</v>
      </c>
      <c r="AK22">
        <v>132.97999999999999</v>
      </c>
      <c r="AL22">
        <v>0</v>
      </c>
      <c r="AM22">
        <v>39.619999999999997</v>
      </c>
      <c r="AN22">
        <v>0</v>
      </c>
      <c r="AO22">
        <v>0</v>
      </c>
      <c r="AP22">
        <v>8.18</v>
      </c>
      <c r="AQ22">
        <v>18.29</v>
      </c>
      <c r="AR22">
        <v>4.8099999999999996</v>
      </c>
      <c r="AS22">
        <v>0</v>
      </c>
      <c r="AT22">
        <v>6.74</v>
      </c>
      <c r="AU22">
        <v>11.55</v>
      </c>
      <c r="AV22">
        <v>0</v>
      </c>
      <c r="AW22">
        <v>0</v>
      </c>
      <c r="AX22">
        <v>16.940000000000001</v>
      </c>
      <c r="AY22">
        <v>100</v>
      </c>
    </row>
    <row r="23" spans="1:51">
      <c r="A23" t="s">
        <v>250</v>
      </c>
      <c r="G23" t="s">
        <v>65</v>
      </c>
      <c r="H23" s="73">
        <v>0.39</v>
      </c>
      <c r="I23" s="46">
        <v>0</v>
      </c>
      <c r="J23" s="46">
        <v>1.84</v>
      </c>
      <c r="K23" s="46">
        <v>62.09</v>
      </c>
      <c r="L23" s="46">
        <v>7.7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25</v>
      </c>
      <c r="AA23">
        <v>0</v>
      </c>
      <c r="AB23">
        <v>20</v>
      </c>
      <c r="AC23">
        <v>7.7</v>
      </c>
      <c r="AD23">
        <v>0</v>
      </c>
      <c r="AE23">
        <v>0</v>
      </c>
      <c r="AF23">
        <v>0</v>
      </c>
      <c r="AG23">
        <v>0.39</v>
      </c>
      <c r="AH23">
        <v>5.78</v>
      </c>
      <c r="AI23">
        <v>6.74</v>
      </c>
      <c r="AJ23">
        <v>1.84</v>
      </c>
      <c r="AK23">
        <v>132.97999999999999</v>
      </c>
      <c r="AL23">
        <v>0</v>
      </c>
      <c r="AM23">
        <v>39.619999999999997</v>
      </c>
      <c r="AN23">
        <v>0</v>
      </c>
      <c r="AO23">
        <v>0</v>
      </c>
      <c r="AP23">
        <v>8.18</v>
      </c>
      <c r="AQ23">
        <v>18.29</v>
      </c>
      <c r="AR23">
        <v>4.8099999999999996</v>
      </c>
      <c r="AS23">
        <v>0</v>
      </c>
      <c r="AT23">
        <v>6.74</v>
      </c>
      <c r="AU23">
        <v>11.55</v>
      </c>
      <c r="AV23">
        <v>0</v>
      </c>
      <c r="AW23">
        <v>0</v>
      </c>
      <c r="AX23">
        <v>16.940000000000001</v>
      </c>
      <c r="AY23">
        <v>100</v>
      </c>
    </row>
    <row r="24" spans="1:51">
      <c r="A24" t="s">
        <v>251</v>
      </c>
      <c r="G24" t="s">
        <v>66</v>
      </c>
      <c r="H24" s="73">
        <v>0.39</v>
      </c>
      <c r="I24" s="46">
        <v>0</v>
      </c>
      <c r="J24" s="46">
        <v>1.84</v>
      </c>
      <c r="K24" s="46">
        <v>62.09</v>
      </c>
      <c r="L24" s="46">
        <v>7.7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25</v>
      </c>
      <c r="AA24">
        <v>0</v>
      </c>
      <c r="AB24">
        <v>20</v>
      </c>
      <c r="AC24">
        <v>7.7</v>
      </c>
      <c r="AD24">
        <v>0</v>
      </c>
      <c r="AE24">
        <v>0</v>
      </c>
      <c r="AF24">
        <v>0</v>
      </c>
      <c r="AG24">
        <v>0.39</v>
      </c>
      <c r="AH24">
        <v>5.78</v>
      </c>
      <c r="AI24">
        <v>6.74</v>
      </c>
      <c r="AJ24">
        <v>1.84</v>
      </c>
      <c r="AK24">
        <v>132.97999999999999</v>
      </c>
      <c r="AL24">
        <v>0</v>
      </c>
      <c r="AM24">
        <v>39.619999999999997</v>
      </c>
      <c r="AN24">
        <v>0</v>
      </c>
      <c r="AO24">
        <v>0</v>
      </c>
      <c r="AP24">
        <v>8.18</v>
      </c>
      <c r="AQ24">
        <v>18.29</v>
      </c>
      <c r="AR24">
        <v>4.8099999999999996</v>
      </c>
      <c r="AS24">
        <v>0</v>
      </c>
      <c r="AT24">
        <v>6.74</v>
      </c>
      <c r="AU24">
        <v>11.55</v>
      </c>
      <c r="AV24">
        <v>0</v>
      </c>
      <c r="AW24">
        <v>0</v>
      </c>
      <c r="AX24">
        <v>16.940000000000001</v>
      </c>
      <c r="AY24">
        <v>100</v>
      </c>
    </row>
    <row r="25" spans="1:51">
      <c r="A25" t="s">
        <v>252</v>
      </c>
      <c r="G25" t="s">
        <v>67</v>
      </c>
      <c r="H25" s="73">
        <v>0.39</v>
      </c>
      <c r="I25" s="46">
        <v>0</v>
      </c>
      <c r="J25" s="46">
        <v>1.84</v>
      </c>
      <c r="K25" s="46">
        <v>62.09</v>
      </c>
      <c r="L25" s="46">
        <v>7.7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25</v>
      </c>
      <c r="AA25">
        <v>0</v>
      </c>
      <c r="AB25">
        <v>20</v>
      </c>
      <c r="AC25">
        <v>7.7</v>
      </c>
      <c r="AD25">
        <v>0</v>
      </c>
      <c r="AE25">
        <v>0</v>
      </c>
      <c r="AF25">
        <v>0</v>
      </c>
      <c r="AG25">
        <v>0.39</v>
      </c>
      <c r="AH25">
        <v>5.78</v>
      </c>
      <c r="AI25">
        <v>6.74</v>
      </c>
      <c r="AJ25">
        <v>1.84</v>
      </c>
      <c r="AK25">
        <v>132.97999999999999</v>
      </c>
      <c r="AL25">
        <v>0</v>
      </c>
      <c r="AM25">
        <v>39.619999999999997</v>
      </c>
      <c r="AN25">
        <v>0</v>
      </c>
      <c r="AO25">
        <v>0</v>
      </c>
      <c r="AP25">
        <v>8.18</v>
      </c>
      <c r="AQ25">
        <v>18.29</v>
      </c>
      <c r="AR25">
        <v>4.8099999999999996</v>
      </c>
      <c r="AS25">
        <v>0</v>
      </c>
      <c r="AT25">
        <v>6.74</v>
      </c>
      <c r="AU25">
        <v>11.55</v>
      </c>
      <c r="AV25">
        <v>0</v>
      </c>
      <c r="AW25">
        <v>0</v>
      </c>
      <c r="AX25">
        <v>16.940000000000001</v>
      </c>
      <c r="AY25">
        <v>100</v>
      </c>
    </row>
    <row r="26" spans="1:51">
      <c r="A26" t="s">
        <v>253</v>
      </c>
      <c r="G26" t="s">
        <v>68</v>
      </c>
      <c r="H26" s="73">
        <v>0.39</v>
      </c>
      <c r="I26" s="46">
        <v>0</v>
      </c>
      <c r="J26" s="46">
        <v>1.84</v>
      </c>
      <c r="K26" s="46">
        <v>62.09</v>
      </c>
      <c r="L26" s="46">
        <v>7.7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25</v>
      </c>
      <c r="AA26">
        <v>0</v>
      </c>
      <c r="AB26">
        <v>20</v>
      </c>
      <c r="AC26">
        <v>7.7</v>
      </c>
      <c r="AD26">
        <v>0</v>
      </c>
      <c r="AE26">
        <v>0</v>
      </c>
      <c r="AF26">
        <v>0</v>
      </c>
      <c r="AG26">
        <v>0.39</v>
      </c>
      <c r="AH26">
        <v>5.78</v>
      </c>
      <c r="AI26">
        <v>6.74</v>
      </c>
      <c r="AJ26">
        <v>1.84</v>
      </c>
      <c r="AK26">
        <v>132.97999999999999</v>
      </c>
      <c r="AL26">
        <v>0</v>
      </c>
      <c r="AM26">
        <v>39.619999999999997</v>
      </c>
      <c r="AN26">
        <v>0</v>
      </c>
      <c r="AO26">
        <v>0</v>
      </c>
      <c r="AP26">
        <v>8.18</v>
      </c>
      <c r="AQ26">
        <v>18.29</v>
      </c>
      <c r="AR26">
        <v>4.8099999999999996</v>
      </c>
      <c r="AS26">
        <v>0</v>
      </c>
      <c r="AT26">
        <v>6.74</v>
      </c>
      <c r="AU26">
        <v>11.55</v>
      </c>
      <c r="AV26">
        <v>0</v>
      </c>
      <c r="AW26">
        <v>0</v>
      </c>
      <c r="AX26">
        <v>16.940000000000001</v>
      </c>
      <c r="AY26">
        <v>100</v>
      </c>
    </row>
    <row r="27" spans="1:51">
      <c r="A27" t="s">
        <v>254</v>
      </c>
      <c r="G27" t="s">
        <v>69</v>
      </c>
      <c r="H27" s="73">
        <v>0.43</v>
      </c>
      <c r="I27" s="46">
        <v>0</v>
      </c>
      <c r="J27" s="46">
        <v>1.74</v>
      </c>
      <c r="K27" s="46">
        <v>62.09</v>
      </c>
      <c r="L27" s="46">
        <v>7.7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132.97999999999999</v>
      </c>
      <c r="Z27">
        <v>25</v>
      </c>
      <c r="AA27">
        <v>0</v>
      </c>
      <c r="AB27">
        <v>20</v>
      </c>
      <c r="AC27">
        <v>7.7</v>
      </c>
      <c r="AD27">
        <v>0</v>
      </c>
      <c r="AE27">
        <v>0</v>
      </c>
      <c r="AF27">
        <v>0</v>
      </c>
      <c r="AG27">
        <v>0.43</v>
      </c>
      <c r="AH27">
        <v>5.78</v>
      </c>
      <c r="AI27">
        <v>6.74</v>
      </c>
      <c r="AJ27">
        <v>1.74</v>
      </c>
      <c r="AK27">
        <v>0</v>
      </c>
      <c r="AL27">
        <v>0</v>
      </c>
      <c r="AM27">
        <v>0</v>
      </c>
      <c r="AN27">
        <v>0</v>
      </c>
      <c r="AO27">
        <v>40.590000000000003</v>
      </c>
      <c r="AP27">
        <v>8.18</v>
      </c>
      <c r="AQ27">
        <v>18.29</v>
      </c>
      <c r="AR27">
        <v>4.8099999999999996</v>
      </c>
      <c r="AS27">
        <v>100</v>
      </c>
      <c r="AT27">
        <v>6.74</v>
      </c>
      <c r="AU27">
        <v>11.55</v>
      </c>
      <c r="AV27">
        <v>0</v>
      </c>
      <c r="AW27">
        <v>0</v>
      </c>
      <c r="AX27">
        <v>0</v>
      </c>
      <c r="AY27">
        <v>100</v>
      </c>
    </row>
    <row r="28" spans="1:51">
      <c r="A28" t="s">
        <v>255</v>
      </c>
      <c r="G28" t="s">
        <v>70</v>
      </c>
      <c r="H28" s="73">
        <v>0.43</v>
      </c>
      <c r="I28" s="46">
        <v>0</v>
      </c>
      <c r="J28" s="46">
        <v>1.74</v>
      </c>
      <c r="K28" s="46">
        <v>62.09</v>
      </c>
      <c r="L28" s="46">
        <v>7.7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132.97999999999999</v>
      </c>
      <c r="Z28">
        <v>25</v>
      </c>
      <c r="AA28">
        <v>0</v>
      </c>
      <c r="AB28">
        <v>20</v>
      </c>
      <c r="AC28">
        <v>7.7</v>
      </c>
      <c r="AD28">
        <v>0</v>
      </c>
      <c r="AE28">
        <v>0</v>
      </c>
      <c r="AF28">
        <v>0</v>
      </c>
      <c r="AG28">
        <v>0.43</v>
      </c>
      <c r="AH28">
        <v>5.78</v>
      </c>
      <c r="AI28">
        <v>6.74</v>
      </c>
      <c r="AJ28">
        <v>1.74</v>
      </c>
      <c r="AK28">
        <v>0</v>
      </c>
      <c r="AL28">
        <v>0</v>
      </c>
      <c r="AM28">
        <v>0</v>
      </c>
      <c r="AN28">
        <v>0</v>
      </c>
      <c r="AO28">
        <v>40.590000000000003</v>
      </c>
      <c r="AP28">
        <v>8.18</v>
      </c>
      <c r="AQ28">
        <v>18.29</v>
      </c>
      <c r="AR28">
        <v>4.8099999999999996</v>
      </c>
      <c r="AS28">
        <v>100</v>
      </c>
      <c r="AT28">
        <v>6.74</v>
      </c>
      <c r="AU28">
        <v>11.55</v>
      </c>
      <c r="AV28">
        <v>0</v>
      </c>
      <c r="AW28">
        <v>0</v>
      </c>
      <c r="AX28">
        <v>0</v>
      </c>
      <c r="AY28">
        <v>100</v>
      </c>
    </row>
    <row r="29" spans="1:51">
      <c r="A29" t="s">
        <v>263</v>
      </c>
      <c r="G29" t="s">
        <v>71</v>
      </c>
      <c r="H29" s="73">
        <v>0.43</v>
      </c>
      <c r="I29" s="46">
        <v>0</v>
      </c>
      <c r="J29" s="46">
        <v>1.74</v>
      </c>
      <c r="K29" s="46">
        <v>62.09</v>
      </c>
      <c r="L29" s="46">
        <v>7.7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132.97999999999999</v>
      </c>
      <c r="Z29">
        <v>25</v>
      </c>
      <c r="AA29">
        <v>0</v>
      </c>
      <c r="AB29">
        <v>20</v>
      </c>
      <c r="AC29">
        <v>7.7</v>
      </c>
      <c r="AD29">
        <v>0</v>
      </c>
      <c r="AE29">
        <v>0</v>
      </c>
      <c r="AF29">
        <v>0</v>
      </c>
      <c r="AG29">
        <v>0.43</v>
      </c>
      <c r="AH29">
        <v>5.78</v>
      </c>
      <c r="AI29">
        <v>6.74</v>
      </c>
      <c r="AJ29">
        <v>1.74</v>
      </c>
      <c r="AK29">
        <v>0</v>
      </c>
      <c r="AL29">
        <v>0</v>
      </c>
      <c r="AM29">
        <v>0</v>
      </c>
      <c r="AN29">
        <v>0</v>
      </c>
      <c r="AO29">
        <v>40.590000000000003</v>
      </c>
      <c r="AP29">
        <v>8.18</v>
      </c>
      <c r="AQ29">
        <v>18.29</v>
      </c>
      <c r="AR29">
        <v>4.8099999999999996</v>
      </c>
      <c r="AS29">
        <v>100</v>
      </c>
      <c r="AT29">
        <v>6.74</v>
      </c>
      <c r="AU29">
        <v>11.55</v>
      </c>
      <c r="AV29">
        <v>0</v>
      </c>
      <c r="AW29">
        <v>0</v>
      </c>
      <c r="AX29">
        <v>0</v>
      </c>
      <c r="AY29">
        <v>100</v>
      </c>
    </row>
    <row r="30" spans="1:51">
      <c r="A30" t="s">
        <v>264</v>
      </c>
      <c r="G30" t="s">
        <v>72</v>
      </c>
      <c r="H30" s="73">
        <v>0.43</v>
      </c>
      <c r="I30" s="46">
        <v>0</v>
      </c>
      <c r="J30" s="46">
        <v>1.74</v>
      </c>
      <c r="K30" s="46">
        <v>62.09</v>
      </c>
      <c r="L30" s="46">
        <v>7.7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132.97999999999999</v>
      </c>
      <c r="Z30">
        <v>25</v>
      </c>
      <c r="AA30">
        <v>0</v>
      </c>
      <c r="AB30">
        <v>20</v>
      </c>
      <c r="AC30">
        <v>7.7</v>
      </c>
      <c r="AD30">
        <v>0</v>
      </c>
      <c r="AE30">
        <v>0</v>
      </c>
      <c r="AF30">
        <v>0</v>
      </c>
      <c r="AG30">
        <v>0.43</v>
      </c>
      <c r="AH30">
        <v>5.78</v>
      </c>
      <c r="AI30">
        <v>6.74</v>
      </c>
      <c r="AJ30">
        <v>1.74</v>
      </c>
      <c r="AK30">
        <v>0</v>
      </c>
      <c r="AL30">
        <v>0</v>
      </c>
      <c r="AM30">
        <v>0</v>
      </c>
      <c r="AN30">
        <v>0</v>
      </c>
      <c r="AO30">
        <v>40.590000000000003</v>
      </c>
      <c r="AP30">
        <v>8.18</v>
      </c>
      <c r="AQ30">
        <v>18.29</v>
      </c>
      <c r="AR30">
        <v>4.8099999999999996</v>
      </c>
      <c r="AS30">
        <v>100</v>
      </c>
      <c r="AT30">
        <v>6.74</v>
      </c>
      <c r="AU30">
        <v>11.55</v>
      </c>
      <c r="AV30">
        <v>0</v>
      </c>
      <c r="AW30">
        <v>0</v>
      </c>
      <c r="AX30">
        <v>0</v>
      </c>
      <c r="AY30">
        <v>100</v>
      </c>
    </row>
    <row r="31" spans="1:51">
      <c r="A31" t="s">
        <v>274</v>
      </c>
      <c r="G31" t="s">
        <v>73</v>
      </c>
      <c r="H31" s="73">
        <v>0.48</v>
      </c>
      <c r="I31" s="46">
        <v>0</v>
      </c>
      <c r="J31" s="46">
        <v>1.74</v>
      </c>
      <c r="K31" s="46">
        <v>62.09</v>
      </c>
      <c r="L31" s="46">
        <v>7.7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132.97999999999999</v>
      </c>
      <c r="Z31">
        <v>25</v>
      </c>
      <c r="AA31">
        <v>0</v>
      </c>
      <c r="AB31">
        <v>20</v>
      </c>
      <c r="AC31">
        <v>7.7</v>
      </c>
      <c r="AD31">
        <v>0</v>
      </c>
      <c r="AE31">
        <v>0</v>
      </c>
      <c r="AF31">
        <v>0</v>
      </c>
      <c r="AG31">
        <v>0.48</v>
      </c>
      <c r="AH31">
        <v>5.78</v>
      </c>
      <c r="AI31">
        <v>6.74</v>
      </c>
      <c r="AJ31">
        <v>1.74</v>
      </c>
      <c r="AK31">
        <v>0</v>
      </c>
      <c r="AL31">
        <v>0</v>
      </c>
      <c r="AM31">
        <v>0</v>
      </c>
      <c r="AN31">
        <v>0</v>
      </c>
      <c r="AO31">
        <v>40.590000000000003</v>
      </c>
      <c r="AP31">
        <v>8.18</v>
      </c>
      <c r="AQ31">
        <v>18.29</v>
      </c>
      <c r="AR31">
        <v>4.8099999999999996</v>
      </c>
      <c r="AS31">
        <v>100</v>
      </c>
      <c r="AT31">
        <v>6.74</v>
      </c>
      <c r="AU31">
        <v>11.55</v>
      </c>
      <c r="AV31">
        <v>0</v>
      </c>
      <c r="AW31">
        <v>0</v>
      </c>
      <c r="AX31">
        <v>0</v>
      </c>
      <c r="AY31">
        <v>100</v>
      </c>
    </row>
    <row r="32" spans="1:51">
      <c r="A32" t="s">
        <v>275</v>
      </c>
      <c r="G32" t="s">
        <v>74</v>
      </c>
      <c r="H32" s="73">
        <v>0.48</v>
      </c>
      <c r="I32" s="46">
        <v>0</v>
      </c>
      <c r="J32" s="46">
        <v>1.74</v>
      </c>
      <c r="K32" s="46">
        <v>62.09</v>
      </c>
      <c r="L32" s="46">
        <v>8.06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132.97999999999999</v>
      </c>
      <c r="Z32">
        <v>25</v>
      </c>
      <c r="AA32">
        <v>0</v>
      </c>
      <c r="AB32">
        <v>20</v>
      </c>
      <c r="AC32">
        <v>7.7</v>
      </c>
      <c r="AD32">
        <v>0</v>
      </c>
      <c r="AE32">
        <v>0</v>
      </c>
      <c r="AF32">
        <v>0.36</v>
      </c>
      <c r="AG32">
        <v>0.48</v>
      </c>
      <c r="AH32">
        <v>5.78</v>
      </c>
      <c r="AI32">
        <v>6.74</v>
      </c>
      <c r="AJ32">
        <v>1.74</v>
      </c>
      <c r="AK32">
        <v>0</v>
      </c>
      <c r="AL32">
        <v>0</v>
      </c>
      <c r="AM32">
        <v>0</v>
      </c>
      <c r="AN32">
        <v>0</v>
      </c>
      <c r="AO32">
        <v>40.590000000000003</v>
      </c>
      <c r="AP32">
        <v>8.18</v>
      </c>
      <c r="AQ32">
        <v>18.29</v>
      </c>
      <c r="AR32">
        <v>4.8099999999999996</v>
      </c>
      <c r="AS32">
        <v>100</v>
      </c>
      <c r="AT32">
        <v>6.74</v>
      </c>
      <c r="AU32">
        <v>11.55</v>
      </c>
      <c r="AV32">
        <v>0</v>
      </c>
      <c r="AW32">
        <v>0</v>
      </c>
      <c r="AX32">
        <v>0</v>
      </c>
      <c r="AY32">
        <v>100</v>
      </c>
    </row>
    <row r="33" spans="1:51">
      <c r="A33" t="s">
        <v>276</v>
      </c>
      <c r="G33" t="s">
        <v>75</v>
      </c>
      <c r="H33" s="73">
        <v>0.48</v>
      </c>
      <c r="I33" s="46">
        <v>0</v>
      </c>
      <c r="J33" s="46">
        <v>1.74</v>
      </c>
      <c r="K33" s="46">
        <v>62.09</v>
      </c>
      <c r="L33" s="46">
        <v>8.42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132.97999999999999</v>
      </c>
      <c r="Z33">
        <v>25</v>
      </c>
      <c r="AA33">
        <v>0</v>
      </c>
      <c r="AB33">
        <v>20</v>
      </c>
      <c r="AC33">
        <v>7.7</v>
      </c>
      <c r="AD33">
        <v>0</v>
      </c>
      <c r="AE33">
        <v>0</v>
      </c>
      <c r="AF33">
        <v>0.72</v>
      </c>
      <c r="AG33">
        <v>0.48</v>
      </c>
      <c r="AH33">
        <v>5.78</v>
      </c>
      <c r="AI33">
        <v>6.74</v>
      </c>
      <c r="AJ33">
        <v>1.74</v>
      </c>
      <c r="AK33">
        <v>0</v>
      </c>
      <c r="AL33">
        <v>0</v>
      </c>
      <c r="AM33">
        <v>0</v>
      </c>
      <c r="AN33">
        <v>0</v>
      </c>
      <c r="AO33">
        <v>40.590000000000003</v>
      </c>
      <c r="AP33">
        <v>8.18</v>
      </c>
      <c r="AQ33">
        <v>18.29</v>
      </c>
      <c r="AR33">
        <v>4.8099999999999996</v>
      </c>
      <c r="AS33">
        <v>100</v>
      </c>
      <c r="AT33">
        <v>6.74</v>
      </c>
      <c r="AU33">
        <v>11.55</v>
      </c>
      <c r="AV33">
        <v>0</v>
      </c>
      <c r="AW33">
        <v>0</v>
      </c>
      <c r="AX33">
        <v>0</v>
      </c>
      <c r="AY33">
        <v>100</v>
      </c>
    </row>
    <row r="34" spans="1:51">
      <c r="A34" t="s">
        <v>277</v>
      </c>
      <c r="G34" t="s">
        <v>76</v>
      </c>
      <c r="H34" s="73">
        <v>0.48</v>
      </c>
      <c r="I34" s="46">
        <v>0</v>
      </c>
      <c r="J34" s="46">
        <v>1.74</v>
      </c>
      <c r="K34" s="46">
        <v>62.09</v>
      </c>
      <c r="L34" s="46">
        <v>8.64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132.97999999999999</v>
      </c>
      <c r="Z34">
        <v>25</v>
      </c>
      <c r="AA34">
        <v>0</v>
      </c>
      <c r="AB34">
        <v>20</v>
      </c>
      <c r="AC34">
        <v>7.7</v>
      </c>
      <c r="AD34">
        <v>0</v>
      </c>
      <c r="AE34">
        <v>0</v>
      </c>
      <c r="AF34">
        <v>0.94</v>
      </c>
      <c r="AG34">
        <v>0.48</v>
      </c>
      <c r="AH34">
        <v>5.78</v>
      </c>
      <c r="AI34">
        <v>6.74</v>
      </c>
      <c r="AJ34">
        <v>1.74</v>
      </c>
      <c r="AK34">
        <v>0</v>
      </c>
      <c r="AL34">
        <v>0</v>
      </c>
      <c r="AM34">
        <v>0</v>
      </c>
      <c r="AN34">
        <v>0</v>
      </c>
      <c r="AO34">
        <v>40.590000000000003</v>
      </c>
      <c r="AP34">
        <v>8.18</v>
      </c>
      <c r="AQ34">
        <v>18.29</v>
      </c>
      <c r="AR34">
        <v>4.8099999999999996</v>
      </c>
      <c r="AS34">
        <v>100</v>
      </c>
      <c r="AT34">
        <v>6.74</v>
      </c>
      <c r="AU34">
        <v>11.55</v>
      </c>
      <c r="AV34">
        <v>0</v>
      </c>
      <c r="AW34">
        <v>0</v>
      </c>
      <c r="AX34">
        <v>0</v>
      </c>
      <c r="AY34">
        <v>100</v>
      </c>
    </row>
    <row r="35" spans="1:51">
      <c r="A35" t="s">
        <v>279</v>
      </c>
      <c r="G35" t="s">
        <v>77</v>
      </c>
      <c r="H35" s="73">
        <v>0.87</v>
      </c>
      <c r="I35" s="46">
        <v>0</v>
      </c>
      <c r="J35" s="46">
        <v>1.74</v>
      </c>
      <c r="K35" s="46">
        <v>62.09</v>
      </c>
      <c r="L35" s="46">
        <v>8.9700000000000006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132.97999999999999</v>
      </c>
      <c r="Z35">
        <v>25</v>
      </c>
      <c r="AA35">
        <v>0</v>
      </c>
      <c r="AB35">
        <v>20</v>
      </c>
      <c r="AC35">
        <v>7.7</v>
      </c>
      <c r="AD35">
        <v>0</v>
      </c>
      <c r="AE35">
        <v>0</v>
      </c>
      <c r="AF35">
        <v>1.27</v>
      </c>
      <c r="AG35">
        <v>0.87</v>
      </c>
      <c r="AH35">
        <v>5.78</v>
      </c>
      <c r="AI35">
        <v>6.74</v>
      </c>
      <c r="AJ35">
        <v>1.74</v>
      </c>
      <c r="AK35">
        <v>0</v>
      </c>
      <c r="AL35">
        <v>0</v>
      </c>
      <c r="AM35">
        <v>0</v>
      </c>
      <c r="AN35">
        <v>0</v>
      </c>
      <c r="AO35">
        <v>40.590000000000003</v>
      </c>
      <c r="AP35">
        <v>8.18</v>
      </c>
      <c r="AQ35">
        <v>18.29</v>
      </c>
      <c r="AR35">
        <v>4.8099999999999996</v>
      </c>
      <c r="AS35">
        <v>50</v>
      </c>
      <c r="AT35">
        <v>6.74</v>
      </c>
      <c r="AU35">
        <v>11.55</v>
      </c>
      <c r="AV35">
        <v>0</v>
      </c>
      <c r="AW35">
        <v>0</v>
      </c>
      <c r="AX35">
        <v>0</v>
      </c>
      <c r="AY35">
        <v>100</v>
      </c>
    </row>
    <row r="36" spans="1:51">
      <c r="A36" t="s">
        <v>309</v>
      </c>
      <c r="G36" t="s">
        <v>78</v>
      </c>
      <c r="H36" s="73">
        <v>0.87</v>
      </c>
      <c r="I36" s="46">
        <v>0</v>
      </c>
      <c r="J36" s="46">
        <v>1.74</v>
      </c>
      <c r="K36" s="46">
        <v>62.09</v>
      </c>
      <c r="L36" s="46">
        <v>9.39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132.97999999999999</v>
      </c>
      <c r="Z36">
        <v>25</v>
      </c>
      <c r="AA36">
        <v>0</v>
      </c>
      <c r="AB36">
        <v>20</v>
      </c>
      <c r="AC36">
        <v>7.7</v>
      </c>
      <c r="AD36">
        <v>0</v>
      </c>
      <c r="AE36">
        <v>0</v>
      </c>
      <c r="AF36">
        <v>1.69</v>
      </c>
      <c r="AG36">
        <v>0.87</v>
      </c>
      <c r="AH36">
        <v>5.78</v>
      </c>
      <c r="AI36">
        <v>6.74</v>
      </c>
      <c r="AJ36">
        <v>1.74</v>
      </c>
      <c r="AK36">
        <v>0</v>
      </c>
      <c r="AL36">
        <v>0</v>
      </c>
      <c r="AM36">
        <v>0</v>
      </c>
      <c r="AN36">
        <v>0</v>
      </c>
      <c r="AO36">
        <v>40.590000000000003</v>
      </c>
      <c r="AP36">
        <v>8.18</v>
      </c>
      <c r="AQ36">
        <v>18.29</v>
      </c>
      <c r="AR36">
        <v>4.8099999999999996</v>
      </c>
      <c r="AS36">
        <v>50</v>
      </c>
      <c r="AT36">
        <v>6.74</v>
      </c>
      <c r="AU36">
        <v>11.55</v>
      </c>
      <c r="AV36">
        <v>0</v>
      </c>
      <c r="AW36">
        <v>0</v>
      </c>
      <c r="AX36">
        <v>0</v>
      </c>
      <c r="AY36">
        <v>100</v>
      </c>
    </row>
    <row r="37" spans="1:51">
      <c r="A37" t="s">
        <v>310</v>
      </c>
      <c r="G37" t="s">
        <v>79</v>
      </c>
      <c r="H37" s="73">
        <v>0.87</v>
      </c>
      <c r="I37" s="46">
        <v>0</v>
      </c>
      <c r="J37" s="46">
        <v>1.74</v>
      </c>
      <c r="K37" s="46">
        <v>62.09</v>
      </c>
      <c r="L37" s="46">
        <v>9.91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132.97999999999999</v>
      </c>
      <c r="Z37">
        <v>25</v>
      </c>
      <c r="AA37">
        <v>0</v>
      </c>
      <c r="AB37">
        <v>20</v>
      </c>
      <c r="AC37">
        <v>7.7</v>
      </c>
      <c r="AD37">
        <v>0</v>
      </c>
      <c r="AE37">
        <v>0</v>
      </c>
      <c r="AF37">
        <v>2.21</v>
      </c>
      <c r="AG37">
        <v>0.87</v>
      </c>
      <c r="AH37">
        <v>5.78</v>
      </c>
      <c r="AI37">
        <v>6.74</v>
      </c>
      <c r="AJ37">
        <v>1.74</v>
      </c>
      <c r="AK37">
        <v>0</v>
      </c>
      <c r="AL37">
        <v>0</v>
      </c>
      <c r="AM37">
        <v>0</v>
      </c>
      <c r="AN37">
        <v>0</v>
      </c>
      <c r="AO37">
        <v>40.590000000000003</v>
      </c>
      <c r="AP37">
        <v>8.18</v>
      </c>
      <c r="AQ37">
        <v>18.29</v>
      </c>
      <c r="AR37">
        <v>4.8099999999999996</v>
      </c>
      <c r="AS37">
        <v>50</v>
      </c>
      <c r="AT37">
        <v>6.74</v>
      </c>
      <c r="AU37">
        <v>11.55</v>
      </c>
      <c r="AV37">
        <v>0</v>
      </c>
      <c r="AW37">
        <v>0</v>
      </c>
      <c r="AX37">
        <v>0</v>
      </c>
      <c r="AY37">
        <v>100</v>
      </c>
    </row>
    <row r="38" spans="1:51">
      <c r="A38" t="s">
        <v>311</v>
      </c>
      <c r="G38" t="s">
        <v>80</v>
      </c>
      <c r="H38" s="73">
        <v>0.87</v>
      </c>
      <c r="I38" s="46">
        <v>0</v>
      </c>
      <c r="J38" s="46">
        <v>1.74</v>
      </c>
      <c r="K38" s="46">
        <v>62.09</v>
      </c>
      <c r="L38" s="46">
        <v>11.02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132.97999999999999</v>
      </c>
      <c r="Z38">
        <v>25</v>
      </c>
      <c r="AA38">
        <v>0</v>
      </c>
      <c r="AB38">
        <v>20</v>
      </c>
      <c r="AC38">
        <v>7.7</v>
      </c>
      <c r="AD38">
        <v>0</v>
      </c>
      <c r="AE38">
        <v>0</v>
      </c>
      <c r="AF38">
        <v>3.32</v>
      </c>
      <c r="AG38">
        <v>0.87</v>
      </c>
      <c r="AH38">
        <v>5.78</v>
      </c>
      <c r="AI38">
        <v>6.74</v>
      </c>
      <c r="AJ38">
        <v>1.74</v>
      </c>
      <c r="AK38">
        <v>0</v>
      </c>
      <c r="AL38">
        <v>0</v>
      </c>
      <c r="AM38">
        <v>0</v>
      </c>
      <c r="AN38">
        <v>0</v>
      </c>
      <c r="AO38">
        <v>40.590000000000003</v>
      </c>
      <c r="AP38">
        <v>8.18</v>
      </c>
      <c r="AQ38">
        <v>18.29</v>
      </c>
      <c r="AR38">
        <v>4.8099999999999996</v>
      </c>
      <c r="AS38">
        <v>50</v>
      </c>
      <c r="AT38">
        <v>6.74</v>
      </c>
      <c r="AU38">
        <v>11.55</v>
      </c>
      <c r="AV38">
        <v>0</v>
      </c>
      <c r="AW38">
        <v>0</v>
      </c>
      <c r="AX38">
        <v>0</v>
      </c>
      <c r="AY38">
        <v>100</v>
      </c>
    </row>
    <row r="39" spans="1:51">
      <c r="A39" t="s">
        <v>312</v>
      </c>
      <c r="G39" t="s">
        <v>81</v>
      </c>
      <c r="H39" s="73">
        <v>0.87</v>
      </c>
      <c r="I39" s="46">
        <v>0</v>
      </c>
      <c r="J39" s="46">
        <v>1.74</v>
      </c>
      <c r="K39" s="46">
        <v>115.03999999999999</v>
      </c>
      <c r="L39" s="46">
        <v>11.67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6.55</v>
      </c>
      <c r="X39">
        <v>3.37</v>
      </c>
      <c r="Y39">
        <v>132.97999999999999</v>
      </c>
      <c r="Z39">
        <v>25</v>
      </c>
      <c r="AA39">
        <v>0</v>
      </c>
      <c r="AB39">
        <v>20</v>
      </c>
      <c r="AC39">
        <v>7.7</v>
      </c>
      <c r="AD39">
        <v>0</v>
      </c>
      <c r="AE39">
        <v>4.33</v>
      </c>
      <c r="AF39">
        <v>3.97</v>
      </c>
      <c r="AG39">
        <v>0.87</v>
      </c>
      <c r="AH39">
        <v>5.78</v>
      </c>
      <c r="AI39">
        <v>6.74</v>
      </c>
      <c r="AJ39">
        <v>1.74</v>
      </c>
      <c r="AK39">
        <v>0</v>
      </c>
      <c r="AL39">
        <v>0</v>
      </c>
      <c r="AM39">
        <v>0</v>
      </c>
      <c r="AN39">
        <v>0</v>
      </c>
      <c r="AO39">
        <v>40.590000000000003</v>
      </c>
      <c r="AP39">
        <v>8.18</v>
      </c>
      <c r="AQ39">
        <v>18.29</v>
      </c>
      <c r="AR39">
        <v>4.8099999999999996</v>
      </c>
      <c r="AS39">
        <v>50</v>
      </c>
      <c r="AT39">
        <v>6.74</v>
      </c>
      <c r="AU39">
        <v>11.55</v>
      </c>
      <c r="AV39">
        <v>14.63</v>
      </c>
      <c r="AW39">
        <v>24.07</v>
      </c>
      <c r="AX39">
        <v>0</v>
      </c>
      <c r="AY39">
        <v>100</v>
      </c>
    </row>
    <row r="40" spans="1:51">
      <c r="A40" t="s">
        <v>329</v>
      </c>
      <c r="G40" t="s">
        <v>82</v>
      </c>
      <c r="H40" s="73">
        <v>0.87</v>
      </c>
      <c r="I40" s="46">
        <v>0</v>
      </c>
      <c r="J40" s="46">
        <v>1.74</v>
      </c>
      <c r="K40" s="46">
        <v>115.03999999999999</v>
      </c>
      <c r="L40" s="46">
        <v>12.2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6.55</v>
      </c>
      <c r="X40">
        <v>3.37</v>
      </c>
      <c r="Y40">
        <v>132.97999999999999</v>
      </c>
      <c r="Z40">
        <v>25</v>
      </c>
      <c r="AA40">
        <v>0</v>
      </c>
      <c r="AB40">
        <v>20</v>
      </c>
      <c r="AC40">
        <v>7.7</v>
      </c>
      <c r="AD40">
        <v>0</v>
      </c>
      <c r="AE40">
        <v>4.33</v>
      </c>
      <c r="AF40">
        <v>4.5</v>
      </c>
      <c r="AG40">
        <v>0.87</v>
      </c>
      <c r="AH40">
        <v>5.78</v>
      </c>
      <c r="AI40">
        <v>6.74</v>
      </c>
      <c r="AJ40">
        <v>1.74</v>
      </c>
      <c r="AK40">
        <v>0</v>
      </c>
      <c r="AL40">
        <v>0</v>
      </c>
      <c r="AM40">
        <v>0</v>
      </c>
      <c r="AN40">
        <v>0</v>
      </c>
      <c r="AO40">
        <v>40.590000000000003</v>
      </c>
      <c r="AP40">
        <v>8.18</v>
      </c>
      <c r="AQ40">
        <v>18.29</v>
      </c>
      <c r="AR40">
        <v>4.8099999999999996</v>
      </c>
      <c r="AS40">
        <v>50</v>
      </c>
      <c r="AT40">
        <v>6.74</v>
      </c>
      <c r="AU40">
        <v>11.55</v>
      </c>
      <c r="AV40">
        <v>14.63</v>
      </c>
      <c r="AW40">
        <v>24.07</v>
      </c>
      <c r="AX40">
        <v>0</v>
      </c>
      <c r="AY40">
        <v>100</v>
      </c>
    </row>
    <row r="41" spans="1:51">
      <c r="A41" t="s">
        <v>330</v>
      </c>
      <c r="G41" t="s">
        <v>83</v>
      </c>
      <c r="H41" s="73">
        <v>0.87</v>
      </c>
      <c r="I41" s="46">
        <v>0</v>
      </c>
      <c r="J41" s="46">
        <v>1.74</v>
      </c>
      <c r="K41" s="46">
        <v>115.03999999999999</v>
      </c>
      <c r="L41" s="46">
        <v>12.690000000000001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6.55</v>
      </c>
      <c r="X41">
        <v>3.37</v>
      </c>
      <c r="Y41">
        <v>132.97999999999999</v>
      </c>
      <c r="Z41">
        <v>25</v>
      </c>
      <c r="AA41">
        <v>0</v>
      </c>
      <c r="AB41">
        <v>20</v>
      </c>
      <c r="AC41">
        <v>7.7</v>
      </c>
      <c r="AD41">
        <v>0</v>
      </c>
      <c r="AE41">
        <v>4.33</v>
      </c>
      <c r="AF41">
        <v>4.99</v>
      </c>
      <c r="AG41">
        <v>0.87</v>
      </c>
      <c r="AH41">
        <v>5.78</v>
      </c>
      <c r="AI41">
        <v>6.74</v>
      </c>
      <c r="AJ41">
        <v>1.74</v>
      </c>
      <c r="AK41">
        <v>0</v>
      </c>
      <c r="AL41">
        <v>0</v>
      </c>
      <c r="AM41">
        <v>0</v>
      </c>
      <c r="AN41">
        <v>0</v>
      </c>
      <c r="AO41">
        <v>40.590000000000003</v>
      </c>
      <c r="AP41">
        <v>8.18</v>
      </c>
      <c r="AQ41">
        <v>18.29</v>
      </c>
      <c r="AR41">
        <v>4.8099999999999996</v>
      </c>
      <c r="AS41">
        <v>50</v>
      </c>
      <c r="AT41">
        <v>6.74</v>
      </c>
      <c r="AU41">
        <v>11.55</v>
      </c>
      <c r="AV41">
        <v>14.63</v>
      </c>
      <c r="AW41">
        <v>24.07</v>
      </c>
      <c r="AX41">
        <v>0</v>
      </c>
      <c r="AY41">
        <v>100</v>
      </c>
    </row>
    <row r="42" spans="1:51">
      <c r="A42" t="s">
        <v>331</v>
      </c>
      <c r="G42" t="s">
        <v>84</v>
      </c>
      <c r="H42" s="73">
        <v>0.87</v>
      </c>
      <c r="I42" s="46">
        <v>0</v>
      </c>
      <c r="J42" s="46">
        <v>1.74</v>
      </c>
      <c r="K42" s="46">
        <v>115.03999999999999</v>
      </c>
      <c r="L42" s="46">
        <v>13.17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6.55</v>
      </c>
      <c r="X42">
        <v>3.37</v>
      </c>
      <c r="Y42">
        <v>132.97999999999999</v>
      </c>
      <c r="Z42">
        <v>25</v>
      </c>
      <c r="AA42">
        <v>0</v>
      </c>
      <c r="AB42">
        <v>20</v>
      </c>
      <c r="AC42">
        <v>7.7</v>
      </c>
      <c r="AD42">
        <v>0</v>
      </c>
      <c r="AE42">
        <v>4.33</v>
      </c>
      <c r="AF42">
        <v>5.47</v>
      </c>
      <c r="AG42">
        <v>0.87</v>
      </c>
      <c r="AH42">
        <v>5.78</v>
      </c>
      <c r="AI42">
        <v>6.74</v>
      </c>
      <c r="AJ42">
        <v>1.74</v>
      </c>
      <c r="AK42">
        <v>0</v>
      </c>
      <c r="AL42">
        <v>0</v>
      </c>
      <c r="AM42">
        <v>0</v>
      </c>
      <c r="AN42">
        <v>0</v>
      </c>
      <c r="AO42">
        <v>40.590000000000003</v>
      </c>
      <c r="AP42">
        <v>8.18</v>
      </c>
      <c r="AQ42">
        <v>18.29</v>
      </c>
      <c r="AR42">
        <v>4.8099999999999996</v>
      </c>
      <c r="AS42">
        <v>50</v>
      </c>
      <c r="AT42">
        <v>6.74</v>
      </c>
      <c r="AU42">
        <v>11.55</v>
      </c>
      <c r="AV42">
        <v>14.63</v>
      </c>
      <c r="AW42">
        <v>24.07</v>
      </c>
      <c r="AX42">
        <v>0</v>
      </c>
      <c r="AY42">
        <v>100</v>
      </c>
    </row>
    <row r="43" spans="1:51">
      <c r="A43" t="s">
        <v>337</v>
      </c>
      <c r="G43" t="s">
        <v>85</v>
      </c>
      <c r="H43" s="73">
        <v>0.87</v>
      </c>
      <c r="I43" s="46">
        <v>0</v>
      </c>
      <c r="J43" s="46">
        <v>1.74</v>
      </c>
      <c r="K43" s="46">
        <v>115.03999999999999</v>
      </c>
      <c r="L43" s="46">
        <v>13.620000000000001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6.55</v>
      </c>
      <c r="X43">
        <v>3.37</v>
      </c>
      <c r="Y43">
        <v>132.97999999999999</v>
      </c>
      <c r="Z43">
        <v>25</v>
      </c>
      <c r="AA43">
        <v>0</v>
      </c>
      <c r="AB43">
        <v>20</v>
      </c>
      <c r="AC43">
        <v>7.7</v>
      </c>
      <c r="AD43">
        <v>0</v>
      </c>
      <c r="AE43">
        <v>4.33</v>
      </c>
      <c r="AF43">
        <v>5.92</v>
      </c>
      <c r="AG43">
        <v>0.87</v>
      </c>
      <c r="AH43">
        <v>5.78</v>
      </c>
      <c r="AI43">
        <v>6.74</v>
      </c>
      <c r="AJ43">
        <v>1.74</v>
      </c>
      <c r="AK43">
        <v>0</v>
      </c>
      <c r="AL43">
        <v>0</v>
      </c>
      <c r="AM43">
        <v>0</v>
      </c>
      <c r="AN43">
        <v>0</v>
      </c>
      <c r="AO43">
        <v>40.590000000000003</v>
      </c>
      <c r="AP43">
        <v>8.18</v>
      </c>
      <c r="AQ43">
        <v>18.29</v>
      </c>
      <c r="AR43">
        <v>4.8099999999999996</v>
      </c>
      <c r="AS43">
        <v>50</v>
      </c>
      <c r="AT43">
        <v>6.74</v>
      </c>
      <c r="AU43">
        <v>11.55</v>
      </c>
      <c r="AV43">
        <v>14.63</v>
      </c>
      <c r="AW43">
        <v>24.07</v>
      </c>
      <c r="AX43">
        <v>0</v>
      </c>
      <c r="AY43">
        <v>100</v>
      </c>
    </row>
    <row r="44" spans="1:51">
      <c r="A44" t="s">
        <v>339</v>
      </c>
      <c r="G44" t="s">
        <v>86</v>
      </c>
      <c r="H44" s="73">
        <v>0.87</v>
      </c>
      <c r="I44" s="46">
        <v>0</v>
      </c>
      <c r="J44" s="46">
        <v>1.74</v>
      </c>
      <c r="K44" s="46">
        <v>115.03999999999999</v>
      </c>
      <c r="L44" s="46">
        <v>14.04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6.55</v>
      </c>
      <c r="X44">
        <v>3.37</v>
      </c>
      <c r="Y44">
        <v>132.97999999999999</v>
      </c>
      <c r="Z44">
        <v>25</v>
      </c>
      <c r="AA44">
        <v>0</v>
      </c>
      <c r="AB44">
        <v>20</v>
      </c>
      <c r="AC44">
        <v>7.7</v>
      </c>
      <c r="AD44">
        <v>0</v>
      </c>
      <c r="AE44">
        <v>4.33</v>
      </c>
      <c r="AF44">
        <v>6.34</v>
      </c>
      <c r="AG44">
        <v>0.87</v>
      </c>
      <c r="AH44">
        <v>5.78</v>
      </c>
      <c r="AI44">
        <v>6.74</v>
      </c>
      <c r="AJ44">
        <v>1.74</v>
      </c>
      <c r="AK44">
        <v>0</v>
      </c>
      <c r="AL44">
        <v>0</v>
      </c>
      <c r="AM44">
        <v>0</v>
      </c>
      <c r="AN44">
        <v>0</v>
      </c>
      <c r="AO44">
        <v>40.590000000000003</v>
      </c>
      <c r="AP44">
        <v>8.18</v>
      </c>
      <c r="AQ44">
        <v>18.29</v>
      </c>
      <c r="AR44">
        <v>4.8099999999999996</v>
      </c>
      <c r="AS44">
        <v>50</v>
      </c>
      <c r="AT44">
        <v>6.74</v>
      </c>
      <c r="AU44">
        <v>11.55</v>
      </c>
      <c r="AV44">
        <v>14.63</v>
      </c>
      <c r="AW44">
        <v>24.07</v>
      </c>
      <c r="AX44">
        <v>0</v>
      </c>
      <c r="AY44">
        <v>100</v>
      </c>
    </row>
    <row r="45" spans="1:51">
      <c r="A45" t="s">
        <v>358</v>
      </c>
      <c r="G45" t="s">
        <v>87</v>
      </c>
      <c r="H45" s="73">
        <v>0.87</v>
      </c>
      <c r="I45" s="46">
        <v>0</v>
      </c>
      <c r="J45" s="46">
        <v>1.74</v>
      </c>
      <c r="K45" s="46">
        <v>115.03999999999999</v>
      </c>
      <c r="L45" s="46">
        <v>14.46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6.55</v>
      </c>
      <c r="X45">
        <v>3.37</v>
      </c>
      <c r="Y45">
        <v>132.97999999999999</v>
      </c>
      <c r="Z45">
        <v>25</v>
      </c>
      <c r="AA45">
        <v>0</v>
      </c>
      <c r="AB45">
        <v>20</v>
      </c>
      <c r="AC45">
        <v>7.7</v>
      </c>
      <c r="AD45">
        <v>0</v>
      </c>
      <c r="AE45">
        <v>4.33</v>
      </c>
      <c r="AF45">
        <v>6.76</v>
      </c>
      <c r="AG45">
        <v>0.87</v>
      </c>
      <c r="AH45">
        <v>5.78</v>
      </c>
      <c r="AI45">
        <v>6.74</v>
      </c>
      <c r="AJ45">
        <v>1.74</v>
      </c>
      <c r="AK45">
        <v>0</v>
      </c>
      <c r="AL45">
        <v>0</v>
      </c>
      <c r="AM45">
        <v>0</v>
      </c>
      <c r="AN45">
        <v>0</v>
      </c>
      <c r="AO45">
        <v>40.590000000000003</v>
      </c>
      <c r="AP45">
        <v>8.18</v>
      </c>
      <c r="AQ45">
        <v>18.29</v>
      </c>
      <c r="AR45">
        <v>4.8099999999999996</v>
      </c>
      <c r="AS45">
        <v>50</v>
      </c>
      <c r="AT45">
        <v>6.74</v>
      </c>
      <c r="AU45">
        <v>11.55</v>
      </c>
      <c r="AV45">
        <v>14.63</v>
      </c>
      <c r="AW45">
        <v>24.07</v>
      </c>
      <c r="AX45">
        <v>0</v>
      </c>
      <c r="AY45">
        <v>100</v>
      </c>
    </row>
    <row r="46" spans="1:51">
      <c r="A46" t="s">
        <v>359</v>
      </c>
      <c r="G46" t="s">
        <v>88</v>
      </c>
      <c r="H46" s="73">
        <v>0.87</v>
      </c>
      <c r="I46" s="46">
        <v>0</v>
      </c>
      <c r="J46" s="46">
        <v>1.74</v>
      </c>
      <c r="K46" s="46">
        <v>115.03999999999999</v>
      </c>
      <c r="L46" s="46">
        <v>14.76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6.55</v>
      </c>
      <c r="X46">
        <v>3.37</v>
      </c>
      <c r="Y46">
        <v>132.97999999999999</v>
      </c>
      <c r="Z46">
        <v>25</v>
      </c>
      <c r="AA46">
        <v>0</v>
      </c>
      <c r="AB46">
        <v>20</v>
      </c>
      <c r="AC46">
        <v>7.7</v>
      </c>
      <c r="AD46">
        <v>0</v>
      </c>
      <c r="AE46">
        <v>4.33</v>
      </c>
      <c r="AF46">
        <v>7.06</v>
      </c>
      <c r="AG46">
        <v>0.87</v>
      </c>
      <c r="AH46">
        <v>5.78</v>
      </c>
      <c r="AI46">
        <v>6.74</v>
      </c>
      <c r="AJ46">
        <v>1.74</v>
      </c>
      <c r="AK46">
        <v>0</v>
      </c>
      <c r="AL46">
        <v>0</v>
      </c>
      <c r="AM46">
        <v>0</v>
      </c>
      <c r="AN46">
        <v>0</v>
      </c>
      <c r="AO46">
        <v>40.590000000000003</v>
      </c>
      <c r="AP46">
        <v>8.18</v>
      </c>
      <c r="AQ46">
        <v>18.29</v>
      </c>
      <c r="AR46">
        <v>4.8099999999999996</v>
      </c>
      <c r="AS46">
        <v>50</v>
      </c>
      <c r="AT46">
        <v>6.74</v>
      </c>
      <c r="AU46">
        <v>11.55</v>
      </c>
      <c r="AV46">
        <v>14.63</v>
      </c>
      <c r="AW46">
        <v>24.07</v>
      </c>
      <c r="AX46">
        <v>0</v>
      </c>
      <c r="AY46">
        <v>100</v>
      </c>
    </row>
    <row r="47" spans="1:51">
      <c r="A47" t="s">
        <v>360</v>
      </c>
      <c r="G47" t="s">
        <v>89</v>
      </c>
      <c r="H47" s="73">
        <v>0.87</v>
      </c>
      <c r="I47" s="46">
        <v>0</v>
      </c>
      <c r="J47" s="46">
        <v>1.74</v>
      </c>
      <c r="K47" s="46">
        <v>115.03999999999999</v>
      </c>
      <c r="L47" s="46">
        <v>15.02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6.55</v>
      </c>
      <c r="X47">
        <v>3.37</v>
      </c>
      <c r="Y47">
        <v>132.97999999999999</v>
      </c>
      <c r="Z47">
        <v>25</v>
      </c>
      <c r="AA47">
        <v>0</v>
      </c>
      <c r="AB47">
        <v>20</v>
      </c>
      <c r="AC47">
        <v>7.7</v>
      </c>
      <c r="AD47">
        <v>0</v>
      </c>
      <c r="AE47">
        <v>4.33</v>
      </c>
      <c r="AF47">
        <v>7.32</v>
      </c>
      <c r="AG47">
        <v>0.87</v>
      </c>
      <c r="AH47">
        <v>5.78</v>
      </c>
      <c r="AI47">
        <v>6.74</v>
      </c>
      <c r="AJ47">
        <v>1.74</v>
      </c>
      <c r="AK47">
        <v>0</v>
      </c>
      <c r="AL47">
        <v>0</v>
      </c>
      <c r="AM47">
        <v>0</v>
      </c>
      <c r="AN47">
        <v>0</v>
      </c>
      <c r="AO47">
        <v>40.590000000000003</v>
      </c>
      <c r="AP47">
        <v>8.18</v>
      </c>
      <c r="AQ47">
        <v>18.29</v>
      </c>
      <c r="AR47">
        <v>4.8099999999999996</v>
      </c>
      <c r="AS47">
        <v>100</v>
      </c>
      <c r="AT47">
        <v>6.74</v>
      </c>
      <c r="AU47">
        <v>11.55</v>
      </c>
      <c r="AV47">
        <v>14.63</v>
      </c>
      <c r="AW47">
        <v>24.07</v>
      </c>
      <c r="AX47">
        <v>0</v>
      </c>
      <c r="AY47">
        <v>100</v>
      </c>
    </row>
    <row r="48" spans="1:51">
      <c r="A48" t="s">
        <v>364</v>
      </c>
      <c r="G48" t="s">
        <v>90</v>
      </c>
      <c r="H48" s="73">
        <v>0.87</v>
      </c>
      <c r="I48" s="46">
        <v>0</v>
      </c>
      <c r="J48" s="46">
        <v>1.74</v>
      </c>
      <c r="K48" s="46">
        <v>115.03999999999999</v>
      </c>
      <c r="L48" s="46">
        <v>15.27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6.55</v>
      </c>
      <c r="X48">
        <v>3.37</v>
      </c>
      <c r="Y48">
        <v>132.97999999999999</v>
      </c>
      <c r="Z48">
        <v>25</v>
      </c>
      <c r="AA48">
        <v>0</v>
      </c>
      <c r="AB48">
        <v>20</v>
      </c>
      <c r="AC48">
        <v>7.7</v>
      </c>
      <c r="AD48">
        <v>0</v>
      </c>
      <c r="AE48">
        <v>4.33</v>
      </c>
      <c r="AF48">
        <v>7.57</v>
      </c>
      <c r="AG48">
        <v>0.87</v>
      </c>
      <c r="AH48">
        <v>5.78</v>
      </c>
      <c r="AI48">
        <v>6.74</v>
      </c>
      <c r="AJ48">
        <v>1.74</v>
      </c>
      <c r="AK48">
        <v>0</v>
      </c>
      <c r="AL48">
        <v>0</v>
      </c>
      <c r="AM48">
        <v>0</v>
      </c>
      <c r="AN48">
        <v>0</v>
      </c>
      <c r="AO48">
        <v>40.590000000000003</v>
      </c>
      <c r="AP48">
        <v>8.18</v>
      </c>
      <c r="AQ48">
        <v>18.29</v>
      </c>
      <c r="AR48">
        <v>4.8099999999999996</v>
      </c>
      <c r="AS48">
        <v>100</v>
      </c>
      <c r="AT48">
        <v>6.74</v>
      </c>
      <c r="AU48">
        <v>11.55</v>
      </c>
      <c r="AV48">
        <v>14.63</v>
      </c>
      <c r="AW48">
        <v>24.07</v>
      </c>
      <c r="AX48">
        <v>0</v>
      </c>
      <c r="AY48">
        <v>100</v>
      </c>
    </row>
    <row r="49" spans="1:51">
      <c r="A49" t="s">
        <v>365</v>
      </c>
      <c r="G49" t="s">
        <v>91</v>
      </c>
      <c r="H49" s="73">
        <v>0.87</v>
      </c>
      <c r="I49" s="46">
        <v>0</v>
      </c>
      <c r="J49" s="46">
        <v>1.74</v>
      </c>
      <c r="K49" s="46">
        <v>115.03999999999999</v>
      </c>
      <c r="L49" s="46">
        <v>15.49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6.55</v>
      </c>
      <c r="X49">
        <v>3.37</v>
      </c>
      <c r="Y49">
        <v>132.97999999999999</v>
      </c>
      <c r="Z49">
        <v>25</v>
      </c>
      <c r="AA49">
        <v>0</v>
      </c>
      <c r="AB49">
        <v>20</v>
      </c>
      <c r="AC49">
        <v>7.7</v>
      </c>
      <c r="AD49">
        <v>0</v>
      </c>
      <c r="AE49">
        <v>4.33</v>
      </c>
      <c r="AF49">
        <v>7.79</v>
      </c>
      <c r="AG49">
        <v>0.87</v>
      </c>
      <c r="AH49">
        <v>5.78</v>
      </c>
      <c r="AI49">
        <v>6.74</v>
      </c>
      <c r="AJ49">
        <v>1.74</v>
      </c>
      <c r="AK49">
        <v>0</v>
      </c>
      <c r="AL49">
        <v>0</v>
      </c>
      <c r="AM49">
        <v>0</v>
      </c>
      <c r="AN49">
        <v>0</v>
      </c>
      <c r="AO49">
        <v>40.590000000000003</v>
      </c>
      <c r="AP49">
        <v>8.18</v>
      </c>
      <c r="AQ49">
        <v>18.29</v>
      </c>
      <c r="AR49">
        <v>4.8099999999999996</v>
      </c>
      <c r="AS49">
        <v>100</v>
      </c>
      <c r="AT49">
        <v>6.74</v>
      </c>
      <c r="AU49">
        <v>11.55</v>
      </c>
      <c r="AV49">
        <v>14.63</v>
      </c>
      <c r="AW49">
        <v>24.07</v>
      </c>
      <c r="AX49">
        <v>0</v>
      </c>
      <c r="AY49">
        <v>100</v>
      </c>
    </row>
    <row r="50" spans="1:51">
      <c r="A50" t="s">
        <v>366</v>
      </c>
      <c r="G50" t="s">
        <v>92</v>
      </c>
      <c r="H50" s="73">
        <v>0.87</v>
      </c>
      <c r="I50" s="46">
        <v>0</v>
      </c>
      <c r="J50" s="46">
        <v>1.74</v>
      </c>
      <c r="K50" s="46">
        <v>115.03999999999999</v>
      </c>
      <c r="L50" s="46">
        <v>15.65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6.55</v>
      </c>
      <c r="X50">
        <v>3.37</v>
      </c>
      <c r="Y50">
        <v>132.97999999999999</v>
      </c>
      <c r="Z50">
        <v>25</v>
      </c>
      <c r="AA50">
        <v>0</v>
      </c>
      <c r="AB50">
        <v>20</v>
      </c>
      <c r="AC50">
        <v>7.7</v>
      </c>
      <c r="AD50">
        <v>0</v>
      </c>
      <c r="AE50">
        <v>4.33</v>
      </c>
      <c r="AF50">
        <v>7.95</v>
      </c>
      <c r="AG50">
        <v>0.87</v>
      </c>
      <c r="AH50">
        <v>5.78</v>
      </c>
      <c r="AI50">
        <v>6.74</v>
      </c>
      <c r="AJ50">
        <v>1.74</v>
      </c>
      <c r="AK50">
        <v>0</v>
      </c>
      <c r="AL50">
        <v>0</v>
      </c>
      <c r="AM50">
        <v>0</v>
      </c>
      <c r="AN50">
        <v>0</v>
      </c>
      <c r="AO50">
        <v>40.590000000000003</v>
      </c>
      <c r="AP50">
        <v>8.18</v>
      </c>
      <c r="AQ50">
        <v>18.29</v>
      </c>
      <c r="AR50">
        <v>4.8099999999999996</v>
      </c>
      <c r="AS50">
        <v>100</v>
      </c>
      <c r="AT50">
        <v>6.74</v>
      </c>
      <c r="AU50">
        <v>11.55</v>
      </c>
      <c r="AV50">
        <v>14.63</v>
      </c>
      <c r="AW50">
        <v>24.07</v>
      </c>
      <c r="AX50">
        <v>0</v>
      </c>
      <c r="AY50">
        <v>100</v>
      </c>
    </row>
    <row r="51" spans="1:51">
      <c r="A51" t="s">
        <v>367</v>
      </c>
      <c r="G51" t="s">
        <v>93</v>
      </c>
      <c r="H51" s="73">
        <v>0.87</v>
      </c>
      <c r="I51" s="46">
        <v>0</v>
      </c>
      <c r="J51" s="46">
        <v>1.74</v>
      </c>
      <c r="K51" s="46">
        <v>100.41</v>
      </c>
      <c r="L51" s="46">
        <v>15.809999999999999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6.55</v>
      </c>
      <c r="X51">
        <v>3.37</v>
      </c>
      <c r="Y51">
        <v>132.97999999999999</v>
      </c>
      <c r="Z51">
        <v>25</v>
      </c>
      <c r="AA51">
        <v>0</v>
      </c>
      <c r="AB51">
        <v>20</v>
      </c>
      <c r="AC51">
        <v>7.7</v>
      </c>
      <c r="AD51">
        <v>0</v>
      </c>
      <c r="AE51">
        <v>4.33</v>
      </c>
      <c r="AF51">
        <v>8.11</v>
      </c>
      <c r="AG51">
        <v>0.87</v>
      </c>
      <c r="AH51">
        <v>5.78</v>
      </c>
      <c r="AI51">
        <v>6.74</v>
      </c>
      <c r="AJ51">
        <v>1.74</v>
      </c>
      <c r="AK51">
        <v>0</v>
      </c>
      <c r="AL51">
        <v>0</v>
      </c>
      <c r="AM51">
        <v>0</v>
      </c>
      <c r="AN51">
        <v>24.07</v>
      </c>
      <c r="AO51">
        <v>40.590000000000003</v>
      </c>
      <c r="AP51">
        <v>8.18</v>
      </c>
      <c r="AQ51">
        <v>18.29</v>
      </c>
      <c r="AR51">
        <v>4.8099999999999996</v>
      </c>
      <c r="AS51">
        <v>100</v>
      </c>
      <c r="AT51">
        <v>6.74</v>
      </c>
      <c r="AU51">
        <v>11.55</v>
      </c>
      <c r="AV51">
        <v>0</v>
      </c>
      <c r="AW51">
        <v>0</v>
      </c>
      <c r="AX51">
        <v>0</v>
      </c>
      <c r="AY51">
        <v>100</v>
      </c>
    </row>
    <row r="52" spans="1:51">
      <c r="A52" t="s">
        <v>368</v>
      </c>
      <c r="G52" t="s">
        <v>94</v>
      </c>
      <c r="H52" s="73">
        <v>0.87</v>
      </c>
      <c r="I52" s="46">
        <v>0</v>
      </c>
      <c r="J52" s="46">
        <v>1.74</v>
      </c>
      <c r="K52" s="46">
        <v>100.41</v>
      </c>
      <c r="L52" s="46">
        <v>15.940000000000001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6.55</v>
      </c>
      <c r="X52">
        <v>3.37</v>
      </c>
      <c r="Y52">
        <v>132.97999999999999</v>
      </c>
      <c r="Z52">
        <v>25</v>
      </c>
      <c r="AA52">
        <v>0</v>
      </c>
      <c r="AB52">
        <v>20</v>
      </c>
      <c r="AC52">
        <v>7.7</v>
      </c>
      <c r="AD52">
        <v>0</v>
      </c>
      <c r="AE52">
        <v>4.33</v>
      </c>
      <c r="AF52">
        <v>8.24</v>
      </c>
      <c r="AG52">
        <v>0.87</v>
      </c>
      <c r="AH52">
        <v>5.78</v>
      </c>
      <c r="AI52">
        <v>6.74</v>
      </c>
      <c r="AJ52">
        <v>1.74</v>
      </c>
      <c r="AK52">
        <v>0</v>
      </c>
      <c r="AL52">
        <v>0</v>
      </c>
      <c r="AM52">
        <v>0</v>
      </c>
      <c r="AN52">
        <v>24.07</v>
      </c>
      <c r="AO52">
        <v>40.590000000000003</v>
      </c>
      <c r="AP52">
        <v>8.18</v>
      </c>
      <c r="AQ52">
        <v>18.29</v>
      </c>
      <c r="AR52">
        <v>4.8099999999999996</v>
      </c>
      <c r="AS52">
        <v>100</v>
      </c>
      <c r="AT52">
        <v>6.74</v>
      </c>
      <c r="AU52">
        <v>11.55</v>
      </c>
      <c r="AV52">
        <v>0</v>
      </c>
      <c r="AW52">
        <v>0</v>
      </c>
      <c r="AX52">
        <v>0</v>
      </c>
      <c r="AY52">
        <v>100</v>
      </c>
    </row>
    <row r="53" spans="1:51">
      <c r="A53" t="s">
        <v>400</v>
      </c>
      <c r="G53" t="s">
        <v>95</v>
      </c>
      <c r="H53" s="73">
        <v>0.87</v>
      </c>
      <c r="I53" s="46">
        <v>0</v>
      </c>
      <c r="J53" s="46">
        <v>1.74</v>
      </c>
      <c r="K53" s="46">
        <v>100.41</v>
      </c>
      <c r="L53" s="46">
        <v>15.870000000000001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6.55</v>
      </c>
      <c r="X53">
        <v>3.37</v>
      </c>
      <c r="Y53">
        <v>132.97999999999999</v>
      </c>
      <c r="Z53">
        <v>25</v>
      </c>
      <c r="AA53">
        <v>0</v>
      </c>
      <c r="AB53">
        <v>20</v>
      </c>
      <c r="AC53">
        <v>7.7</v>
      </c>
      <c r="AD53">
        <v>0</v>
      </c>
      <c r="AE53">
        <v>4.33</v>
      </c>
      <c r="AF53">
        <v>8.17</v>
      </c>
      <c r="AG53">
        <v>0.87</v>
      </c>
      <c r="AH53">
        <v>5.78</v>
      </c>
      <c r="AI53">
        <v>6.74</v>
      </c>
      <c r="AJ53">
        <v>1.74</v>
      </c>
      <c r="AK53">
        <v>0</v>
      </c>
      <c r="AL53">
        <v>0</v>
      </c>
      <c r="AM53">
        <v>0</v>
      </c>
      <c r="AN53">
        <v>24.07</v>
      </c>
      <c r="AO53">
        <v>40.590000000000003</v>
      </c>
      <c r="AP53">
        <v>8.18</v>
      </c>
      <c r="AQ53">
        <v>18.29</v>
      </c>
      <c r="AR53">
        <v>4.8099999999999996</v>
      </c>
      <c r="AS53">
        <v>100</v>
      </c>
      <c r="AT53">
        <v>6.74</v>
      </c>
      <c r="AU53">
        <v>11.55</v>
      </c>
      <c r="AV53">
        <v>0</v>
      </c>
      <c r="AW53">
        <v>0</v>
      </c>
      <c r="AX53">
        <v>0</v>
      </c>
      <c r="AY53">
        <v>100</v>
      </c>
    </row>
    <row r="54" spans="1:51">
      <c r="A54" t="s">
        <v>399</v>
      </c>
      <c r="G54" t="s">
        <v>96</v>
      </c>
      <c r="H54" s="73">
        <v>0.87</v>
      </c>
      <c r="I54" s="46">
        <v>0</v>
      </c>
      <c r="J54" s="46">
        <v>1.74</v>
      </c>
      <c r="K54" s="46">
        <v>100.41</v>
      </c>
      <c r="L54" s="46">
        <v>15.86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6.55</v>
      </c>
      <c r="X54">
        <v>3.37</v>
      </c>
      <c r="Y54">
        <v>132.97999999999999</v>
      </c>
      <c r="Z54">
        <v>25</v>
      </c>
      <c r="AA54">
        <v>0</v>
      </c>
      <c r="AB54">
        <v>20</v>
      </c>
      <c r="AC54">
        <v>7.7</v>
      </c>
      <c r="AD54">
        <v>0</v>
      </c>
      <c r="AE54">
        <v>4.33</v>
      </c>
      <c r="AF54">
        <v>8.16</v>
      </c>
      <c r="AG54">
        <v>0.87</v>
      </c>
      <c r="AH54">
        <v>5.78</v>
      </c>
      <c r="AI54">
        <v>6.74</v>
      </c>
      <c r="AJ54">
        <v>1.74</v>
      </c>
      <c r="AK54">
        <v>0</v>
      </c>
      <c r="AL54">
        <v>0</v>
      </c>
      <c r="AM54">
        <v>0</v>
      </c>
      <c r="AN54">
        <v>24.07</v>
      </c>
      <c r="AO54">
        <v>40.590000000000003</v>
      </c>
      <c r="AP54">
        <v>8.18</v>
      </c>
      <c r="AQ54">
        <v>18.29</v>
      </c>
      <c r="AR54">
        <v>4.8099999999999996</v>
      </c>
      <c r="AS54">
        <v>100</v>
      </c>
      <c r="AT54">
        <v>6.74</v>
      </c>
      <c r="AU54">
        <v>11.55</v>
      </c>
      <c r="AV54">
        <v>0</v>
      </c>
      <c r="AW54">
        <v>0</v>
      </c>
      <c r="AX54">
        <v>0</v>
      </c>
      <c r="AY54">
        <v>100</v>
      </c>
    </row>
    <row r="55" spans="1:51">
      <c r="A55" t="s">
        <v>401</v>
      </c>
      <c r="G55" t="s">
        <v>97</v>
      </c>
      <c r="H55" s="73">
        <v>0.87</v>
      </c>
      <c r="I55" s="46">
        <v>0</v>
      </c>
      <c r="J55" s="46">
        <v>1.66</v>
      </c>
      <c r="K55" s="46">
        <v>100.41</v>
      </c>
      <c r="L55" s="46">
        <v>15.760000000000002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6.55</v>
      </c>
      <c r="X55">
        <v>3.37</v>
      </c>
      <c r="Y55">
        <v>132.97999999999999</v>
      </c>
      <c r="Z55">
        <v>25</v>
      </c>
      <c r="AA55">
        <v>0</v>
      </c>
      <c r="AB55">
        <v>20</v>
      </c>
      <c r="AC55">
        <v>7.7</v>
      </c>
      <c r="AD55">
        <v>0</v>
      </c>
      <c r="AE55">
        <v>4.33</v>
      </c>
      <c r="AF55">
        <v>8.06</v>
      </c>
      <c r="AG55">
        <v>0.87</v>
      </c>
      <c r="AH55">
        <v>5.78</v>
      </c>
      <c r="AI55">
        <v>6.74</v>
      </c>
      <c r="AJ55">
        <v>1.66</v>
      </c>
      <c r="AK55">
        <v>0</v>
      </c>
      <c r="AL55">
        <v>0</v>
      </c>
      <c r="AM55">
        <v>0</v>
      </c>
      <c r="AN55">
        <v>24.07</v>
      </c>
      <c r="AO55">
        <v>40.590000000000003</v>
      </c>
      <c r="AP55">
        <v>8.18</v>
      </c>
      <c r="AQ55">
        <v>18.29</v>
      </c>
      <c r="AR55">
        <v>4.8099999999999996</v>
      </c>
      <c r="AS55">
        <v>100</v>
      </c>
      <c r="AT55">
        <v>6.74</v>
      </c>
      <c r="AU55">
        <v>11.55</v>
      </c>
      <c r="AV55">
        <v>0</v>
      </c>
      <c r="AW55">
        <v>0</v>
      </c>
      <c r="AX55">
        <v>0</v>
      </c>
      <c r="AY55">
        <v>100</v>
      </c>
    </row>
    <row r="56" spans="1:51">
      <c r="A56" t="s">
        <v>401</v>
      </c>
      <c r="G56" t="s">
        <v>98</v>
      </c>
      <c r="H56" s="73">
        <v>0.87</v>
      </c>
      <c r="I56" s="46">
        <v>0</v>
      </c>
      <c r="J56" s="46">
        <v>1.66</v>
      </c>
      <c r="K56" s="46">
        <v>100.41</v>
      </c>
      <c r="L56" s="46">
        <v>15.61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6.55</v>
      </c>
      <c r="X56">
        <v>3.37</v>
      </c>
      <c r="Y56">
        <v>132.97999999999999</v>
      </c>
      <c r="Z56">
        <v>25</v>
      </c>
      <c r="AA56">
        <v>0</v>
      </c>
      <c r="AB56">
        <v>20</v>
      </c>
      <c r="AC56">
        <v>7.7</v>
      </c>
      <c r="AD56">
        <v>0</v>
      </c>
      <c r="AE56">
        <v>4.33</v>
      </c>
      <c r="AF56">
        <v>7.91</v>
      </c>
      <c r="AG56">
        <v>0.87</v>
      </c>
      <c r="AH56">
        <v>5.78</v>
      </c>
      <c r="AI56">
        <v>6.74</v>
      </c>
      <c r="AJ56">
        <v>1.66</v>
      </c>
      <c r="AK56">
        <v>0</v>
      </c>
      <c r="AL56">
        <v>0</v>
      </c>
      <c r="AM56">
        <v>0</v>
      </c>
      <c r="AN56">
        <v>24.07</v>
      </c>
      <c r="AO56">
        <v>40.590000000000003</v>
      </c>
      <c r="AP56">
        <v>8.18</v>
      </c>
      <c r="AQ56">
        <v>18.29</v>
      </c>
      <c r="AR56">
        <v>4.8099999999999996</v>
      </c>
      <c r="AS56">
        <v>100</v>
      </c>
      <c r="AT56">
        <v>6.74</v>
      </c>
      <c r="AU56">
        <v>11.55</v>
      </c>
      <c r="AV56">
        <v>0</v>
      </c>
      <c r="AW56">
        <v>0</v>
      </c>
      <c r="AX56">
        <v>0</v>
      </c>
      <c r="AY56">
        <v>100</v>
      </c>
    </row>
    <row r="57" spans="1:51">
      <c r="G57" t="s">
        <v>99</v>
      </c>
      <c r="H57" s="73">
        <v>0.87</v>
      </c>
      <c r="I57" s="46">
        <v>0</v>
      </c>
      <c r="J57" s="46">
        <v>1.66</v>
      </c>
      <c r="K57" s="46">
        <v>100.41</v>
      </c>
      <c r="L57" s="46">
        <v>15.43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6.55</v>
      </c>
      <c r="X57">
        <v>3.37</v>
      </c>
      <c r="Y57">
        <v>132.97999999999999</v>
      </c>
      <c r="Z57">
        <v>25</v>
      </c>
      <c r="AA57">
        <v>0</v>
      </c>
      <c r="AB57">
        <v>20</v>
      </c>
      <c r="AC57">
        <v>7.7</v>
      </c>
      <c r="AD57">
        <v>0</v>
      </c>
      <c r="AE57">
        <v>4.33</v>
      </c>
      <c r="AF57">
        <v>7.73</v>
      </c>
      <c r="AG57">
        <v>0.87</v>
      </c>
      <c r="AH57">
        <v>5.78</v>
      </c>
      <c r="AI57">
        <v>6.74</v>
      </c>
      <c r="AJ57">
        <v>1.66</v>
      </c>
      <c r="AK57">
        <v>0</v>
      </c>
      <c r="AL57">
        <v>0</v>
      </c>
      <c r="AM57">
        <v>0</v>
      </c>
      <c r="AN57">
        <v>24.07</v>
      </c>
      <c r="AO57">
        <v>40.590000000000003</v>
      </c>
      <c r="AP57">
        <v>8.18</v>
      </c>
      <c r="AQ57">
        <v>18.29</v>
      </c>
      <c r="AR57">
        <v>4.8099999999999996</v>
      </c>
      <c r="AS57">
        <v>100</v>
      </c>
      <c r="AT57">
        <v>6.74</v>
      </c>
      <c r="AU57">
        <v>11.55</v>
      </c>
      <c r="AV57">
        <v>0</v>
      </c>
      <c r="AW57">
        <v>0</v>
      </c>
      <c r="AX57">
        <v>0</v>
      </c>
      <c r="AY57">
        <v>100</v>
      </c>
    </row>
    <row r="58" spans="1:51">
      <c r="G58" t="s">
        <v>100</v>
      </c>
      <c r="H58" s="73">
        <v>0.87</v>
      </c>
      <c r="I58" s="46">
        <v>0</v>
      </c>
      <c r="J58" s="46">
        <v>1.66</v>
      </c>
      <c r="K58" s="46">
        <v>100.41</v>
      </c>
      <c r="L58" s="46">
        <v>15.24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6.55</v>
      </c>
      <c r="X58">
        <v>3.37</v>
      </c>
      <c r="Y58">
        <v>132.97999999999999</v>
      </c>
      <c r="Z58">
        <v>25</v>
      </c>
      <c r="AA58">
        <v>0</v>
      </c>
      <c r="AB58">
        <v>20</v>
      </c>
      <c r="AC58">
        <v>7.7</v>
      </c>
      <c r="AD58">
        <v>0</v>
      </c>
      <c r="AE58">
        <v>4.33</v>
      </c>
      <c r="AF58">
        <v>7.54</v>
      </c>
      <c r="AG58">
        <v>0.87</v>
      </c>
      <c r="AH58">
        <v>5.78</v>
      </c>
      <c r="AI58">
        <v>6.74</v>
      </c>
      <c r="AJ58">
        <v>1.66</v>
      </c>
      <c r="AK58">
        <v>0</v>
      </c>
      <c r="AL58">
        <v>0</v>
      </c>
      <c r="AM58">
        <v>0</v>
      </c>
      <c r="AN58">
        <v>24.07</v>
      </c>
      <c r="AO58">
        <v>40.590000000000003</v>
      </c>
      <c r="AP58">
        <v>8.18</v>
      </c>
      <c r="AQ58">
        <v>18.29</v>
      </c>
      <c r="AR58">
        <v>4.8099999999999996</v>
      </c>
      <c r="AS58">
        <v>100</v>
      </c>
      <c r="AT58">
        <v>6.74</v>
      </c>
      <c r="AU58">
        <v>11.55</v>
      </c>
      <c r="AV58">
        <v>0</v>
      </c>
      <c r="AW58">
        <v>0</v>
      </c>
      <c r="AX58">
        <v>0</v>
      </c>
      <c r="AY58">
        <v>100</v>
      </c>
    </row>
    <row r="59" spans="1:51">
      <c r="G59" t="s">
        <v>101</v>
      </c>
      <c r="H59" s="73">
        <v>0.87</v>
      </c>
      <c r="I59" s="46">
        <v>0</v>
      </c>
      <c r="J59" s="46">
        <v>1.66</v>
      </c>
      <c r="K59" s="46">
        <v>115.03999999999999</v>
      </c>
      <c r="L59" s="46">
        <v>14.969999999999999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6.55</v>
      </c>
      <c r="X59">
        <v>3.37</v>
      </c>
      <c r="Y59">
        <v>132.97999999999999</v>
      </c>
      <c r="Z59">
        <v>25</v>
      </c>
      <c r="AA59">
        <v>0</v>
      </c>
      <c r="AB59">
        <v>20</v>
      </c>
      <c r="AC59">
        <v>7.7</v>
      </c>
      <c r="AD59">
        <v>0</v>
      </c>
      <c r="AE59">
        <v>4.33</v>
      </c>
      <c r="AF59">
        <v>7.27</v>
      </c>
      <c r="AG59">
        <v>0.87</v>
      </c>
      <c r="AH59">
        <v>5.78</v>
      </c>
      <c r="AI59">
        <v>6.74</v>
      </c>
      <c r="AJ59">
        <v>1.66</v>
      </c>
      <c r="AK59">
        <v>0</v>
      </c>
      <c r="AL59">
        <v>0</v>
      </c>
      <c r="AM59">
        <v>0</v>
      </c>
      <c r="AN59">
        <v>0</v>
      </c>
      <c r="AO59">
        <v>40.590000000000003</v>
      </c>
      <c r="AP59">
        <v>8.18</v>
      </c>
      <c r="AQ59">
        <v>18.29</v>
      </c>
      <c r="AR59">
        <v>4.8099999999999996</v>
      </c>
      <c r="AS59">
        <v>100</v>
      </c>
      <c r="AT59">
        <v>6.74</v>
      </c>
      <c r="AU59">
        <v>11.55</v>
      </c>
      <c r="AV59">
        <v>14.63</v>
      </c>
      <c r="AW59">
        <v>24.07</v>
      </c>
      <c r="AX59">
        <v>0</v>
      </c>
      <c r="AY59">
        <v>100</v>
      </c>
    </row>
    <row r="60" spans="1:51">
      <c r="G60" t="s">
        <v>102</v>
      </c>
      <c r="H60" s="73">
        <v>0.87</v>
      </c>
      <c r="I60" s="46">
        <v>0</v>
      </c>
      <c r="J60" s="46">
        <v>1.66</v>
      </c>
      <c r="K60" s="46">
        <v>115.03999999999999</v>
      </c>
      <c r="L60" s="46">
        <v>14.68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6.55</v>
      </c>
      <c r="X60">
        <v>3.37</v>
      </c>
      <c r="Y60">
        <v>132.97999999999999</v>
      </c>
      <c r="Z60">
        <v>25</v>
      </c>
      <c r="AA60">
        <v>0</v>
      </c>
      <c r="AB60">
        <v>20</v>
      </c>
      <c r="AC60">
        <v>7.7</v>
      </c>
      <c r="AD60">
        <v>0</v>
      </c>
      <c r="AE60">
        <v>4.33</v>
      </c>
      <c r="AF60">
        <v>6.98</v>
      </c>
      <c r="AG60">
        <v>0.87</v>
      </c>
      <c r="AH60">
        <v>5.78</v>
      </c>
      <c r="AI60">
        <v>6.74</v>
      </c>
      <c r="AJ60">
        <v>1.66</v>
      </c>
      <c r="AK60">
        <v>0</v>
      </c>
      <c r="AL60">
        <v>0</v>
      </c>
      <c r="AM60">
        <v>0</v>
      </c>
      <c r="AN60">
        <v>0</v>
      </c>
      <c r="AO60">
        <v>40.590000000000003</v>
      </c>
      <c r="AP60">
        <v>8.18</v>
      </c>
      <c r="AQ60">
        <v>18.29</v>
      </c>
      <c r="AR60">
        <v>4.8099999999999996</v>
      </c>
      <c r="AS60">
        <v>100</v>
      </c>
      <c r="AT60">
        <v>6.74</v>
      </c>
      <c r="AU60">
        <v>11.55</v>
      </c>
      <c r="AV60">
        <v>14.63</v>
      </c>
      <c r="AW60">
        <v>24.07</v>
      </c>
      <c r="AX60">
        <v>0</v>
      </c>
      <c r="AY60">
        <v>100</v>
      </c>
    </row>
    <row r="61" spans="1:51">
      <c r="G61" t="s">
        <v>103</v>
      </c>
      <c r="H61" s="73">
        <v>0.87</v>
      </c>
      <c r="I61" s="46">
        <v>0</v>
      </c>
      <c r="J61" s="46">
        <v>1.66</v>
      </c>
      <c r="K61" s="46">
        <v>115.03999999999999</v>
      </c>
      <c r="L61" s="46">
        <v>14.370000000000001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6.55</v>
      </c>
      <c r="X61">
        <v>3.37</v>
      </c>
      <c r="Y61">
        <v>132.97999999999999</v>
      </c>
      <c r="Z61">
        <v>25</v>
      </c>
      <c r="AA61">
        <v>0</v>
      </c>
      <c r="AB61">
        <v>20</v>
      </c>
      <c r="AC61">
        <v>7.7</v>
      </c>
      <c r="AD61">
        <v>0</v>
      </c>
      <c r="AE61">
        <v>4.33</v>
      </c>
      <c r="AF61">
        <v>6.67</v>
      </c>
      <c r="AG61">
        <v>0.87</v>
      </c>
      <c r="AH61">
        <v>5.78</v>
      </c>
      <c r="AI61">
        <v>6.74</v>
      </c>
      <c r="AJ61">
        <v>1.66</v>
      </c>
      <c r="AK61">
        <v>0</v>
      </c>
      <c r="AL61">
        <v>0</v>
      </c>
      <c r="AM61">
        <v>0</v>
      </c>
      <c r="AN61">
        <v>0</v>
      </c>
      <c r="AO61">
        <v>40.590000000000003</v>
      </c>
      <c r="AP61">
        <v>8.18</v>
      </c>
      <c r="AQ61">
        <v>18.29</v>
      </c>
      <c r="AR61">
        <v>4.8099999999999996</v>
      </c>
      <c r="AS61">
        <v>100</v>
      </c>
      <c r="AT61">
        <v>6.74</v>
      </c>
      <c r="AU61">
        <v>11.55</v>
      </c>
      <c r="AV61">
        <v>14.63</v>
      </c>
      <c r="AW61">
        <v>24.07</v>
      </c>
      <c r="AX61">
        <v>0</v>
      </c>
      <c r="AY61">
        <v>100</v>
      </c>
    </row>
    <row r="62" spans="1:51">
      <c r="G62" t="s">
        <v>104</v>
      </c>
      <c r="H62" s="73">
        <v>0.87</v>
      </c>
      <c r="I62" s="46">
        <v>0</v>
      </c>
      <c r="J62" s="46">
        <v>1.66</v>
      </c>
      <c r="K62" s="46">
        <v>115.03999999999999</v>
      </c>
      <c r="L62" s="46">
        <v>13.940000000000001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6.55</v>
      </c>
      <c r="X62">
        <v>3.37</v>
      </c>
      <c r="Y62">
        <v>132.97999999999999</v>
      </c>
      <c r="Z62">
        <v>25</v>
      </c>
      <c r="AA62">
        <v>0</v>
      </c>
      <c r="AB62">
        <v>20</v>
      </c>
      <c r="AC62">
        <v>7.7</v>
      </c>
      <c r="AD62">
        <v>0</v>
      </c>
      <c r="AE62">
        <v>4.33</v>
      </c>
      <c r="AF62">
        <v>6.24</v>
      </c>
      <c r="AG62">
        <v>0.87</v>
      </c>
      <c r="AH62">
        <v>5.78</v>
      </c>
      <c r="AI62">
        <v>6.74</v>
      </c>
      <c r="AJ62">
        <v>1.66</v>
      </c>
      <c r="AK62">
        <v>0</v>
      </c>
      <c r="AL62">
        <v>0</v>
      </c>
      <c r="AM62">
        <v>0</v>
      </c>
      <c r="AN62">
        <v>0</v>
      </c>
      <c r="AO62">
        <v>40.590000000000003</v>
      </c>
      <c r="AP62">
        <v>8.18</v>
      </c>
      <c r="AQ62">
        <v>18.29</v>
      </c>
      <c r="AR62">
        <v>4.8099999999999996</v>
      </c>
      <c r="AS62">
        <v>100</v>
      </c>
      <c r="AT62">
        <v>6.74</v>
      </c>
      <c r="AU62">
        <v>11.55</v>
      </c>
      <c r="AV62">
        <v>14.63</v>
      </c>
      <c r="AW62">
        <v>24.07</v>
      </c>
      <c r="AX62">
        <v>0</v>
      </c>
      <c r="AY62">
        <v>100</v>
      </c>
    </row>
    <row r="63" spans="1:51">
      <c r="G63" t="s">
        <v>105</v>
      </c>
      <c r="H63" s="73">
        <v>0.67</v>
      </c>
      <c r="I63" s="46">
        <v>0</v>
      </c>
      <c r="J63" s="46">
        <v>1.66</v>
      </c>
      <c r="K63" s="46">
        <v>115.03999999999999</v>
      </c>
      <c r="L63" s="46">
        <v>13.629999999999999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6.55</v>
      </c>
      <c r="X63">
        <v>3.37</v>
      </c>
      <c r="Y63">
        <v>132.97999999999999</v>
      </c>
      <c r="Z63">
        <v>25</v>
      </c>
      <c r="AA63">
        <v>0</v>
      </c>
      <c r="AB63">
        <v>20</v>
      </c>
      <c r="AC63">
        <v>7.7</v>
      </c>
      <c r="AD63">
        <v>0</v>
      </c>
      <c r="AE63">
        <v>4.33</v>
      </c>
      <c r="AF63">
        <v>5.93</v>
      </c>
      <c r="AG63">
        <v>0.67</v>
      </c>
      <c r="AH63">
        <v>5.78</v>
      </c>
      <c r="AI63">
        <v>6.74</v>
      </c>
      <c r="AJ63">
        <v>1.66</v>
      </c>
      <c r="AK63">
        <v>0</v>
      </c>
      <c r="AL63">
        <v>0</v>
      </c>
      <c r="AM63">
        <v>0</v>
      </c>
      <c r="AN63">
        <v>0</v>
      </c>
      <c r="AO63">
        <v>40.590000000000003</v>
      </c>
      <c r="AP63">
        <v>8.18</v>
      </c>
      <c r="AQ63">
        <v>18.29</v>
      </c>
      <c r="AR63">
        <v>4.8099999999999996</v>
      </c>
      <c r="AS63">
        <v>100</v>
      </c>
      <c r="AT63">
        <v>6.74</v>
      </c>
      <c r="AU63">
        <v>11.55</v>
      </c>
      <c r="AV63">
        <v>14.63</v>
      </c>
      <c r="AW63">
        <v>24.07</v>
      </c>
      <c r="AX63">
        <v>0</v>
      </c>
      <c r="AY63">
        <v>100</v>
      </c>
    </row>
    <row r="64" spans="1:51">
      <c r="G64" t="s">
        <v>106</v>
      </c>
      <c r="H64" s="73">
        <v>0.67</v>
      </c>
      <c r="I64" s="46">
        <v>0</v>
      </c>
      <c r="J64" s="46">
        <v>1.66</v>
      </c>
      <c r="K64" s="46">
        <v>115.03999999999999</v>
      </c>
      <c r="L64" s="46">
        <v>13.18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6.55</v>
      </c>
      <c r="X64">
        <v>3.37</v>
      </c>
      <c r="Y64">
        <v>132.97999999999999</v>
      </c>
      <c r="Z64">
        <v>25</v>
      </c>
      <c r="AA64">
        <v>0</v>
      </c>
      <c r="AB64">
        <v>20</v>
      </c>
      <c r="AC64">
        <v>7.7</v>
      </c>
      <c r="AD64">
        <v>0</v>
      </c>
      <c r="AE64">
        <v>4.33</v>
      </c>
      <c r="AF64">
        <v>5.48</v>
      </c>
      <c r="AG64">
        <v>0.67</v>
      </c>
      <c r="AH64">
        <v>5.78</v>
      </c>
      <c r="AI64">
        <v>6.74</v>
      </c>
      <c r="AJ64">
        <v>1.66</v>
      </c>
      <c r="AK64">
        <v>0</v>
      </c>
      <c r="AL64">
        <v>0</v>
      </c>
      <c r="AM64">
        <v>0</v>
      </c>
      <c r="AN64">
        <v>0</v>
      </c>
      <c r="AO64">
        <v>40.590000000000003</v>
      </c>
      <c r="AP64">
        <v>8.18</v>
      </c>
      <c r="AQ64">
        <v>18.29</v>
      </c>
      <c r="AR64">
        <v>4.8099999999999996</v>
      </c>
      <c r="AS64">
        <v>100</v>
      </c>
      <c r="AT64">
        <v>6.74</v>
      </c>
      <c r="AU64">
        <v>11.55</v>
      </c>
      <c r="AV64">
        <v>14.63</v>
      </c>
      <c r="AW64">
        <v>24.07</v>
      </c>
      <c r="AX64">
        <v>0</v>
      </c>
      <c r="AY64">
        <v>100</v>
      </c>
    </row>
    <row r="65" spans="7:51">
      <c r="G65" t="s">
        <v>107</v>
      </c>
      <c r="H65" s="73">
        <v>0.67</v>
      </c>
      <c r="I65" s="46">
        <v>0</v>
      </c>
      <c r="J65" s="46">
        <v>1.66</v>
      </c>
      <c r="K65" s="46">
        <v>115.03999999999999</v>
      </c>
      <c r="L65" s="46">
        <v>12.690000000000001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6.55</v>
      </c>
      <c r="X65">
        <v>3.37</v>
      </c>
      <c r="Y65">
        <v>132.97999999999999</v>
      </c>
      <c r="Z65">
        <v>25</v>
      </c>
      <c r="AA65">
        <v>0</v>
      </c>
      <c r="AB65">
        <v>20</v>
      </c>
      <c r="AC65">
        <v>7.7</v>
      </c>
      <c r="AD65">
        <v>0</v>
      </c>
      <c r="AE65">
        <v>4.33</v>
      </c>
      <c r="AF65">
        <v>4.99</v>
      </c>
      <c r="AG65">
        <v>0.67</v>
      </c>
      <c r="AH65">
        <v>5.78</v>
      </c>
      <c r="AI65">
        <v>6.74</v>
      </c>
      <c r="AJ65">
        <v>1.66</v>
      </c>
      <c r="AK65">
        <v>0</v>
      </c>
      <c r="AL65">
        <v>0</v>
      </c>
      <c r="AM65">
        <v>0</v>
      </c>
      <c r="AN65">
        <v>0</v>
      </c>
      <c r="AO65">
        <v>40.590000000000003</v>
      </c>
      <c r="AP65">
        <v>8.18</v>
      </c>
      <c r="AQ65">
        <v>18.29</v>
      </c>
      <c r="AR65">
        <v>4.8099999999999996</v>
      </c>
      <c r="AS65">
        <v>100</v>
      </c>
      <c r="AT65">
        <v>6.74</v>
      </c>
      <c r="AU65">
        <v>11.55</v>
      </c>
      <c r="AV65">
        <v>14.63</v>
      </c>
      <c r="AW65">
        <v>24.07</v>
      </c>
      <c r="AX65">
        <v>0</v>
      </c>
      <c r="AY65">
        <v>100</v>
      </c>
    </row>
    <row r="66" spans="7:51">
      <c r="G66" t="s">
        <v>108</v>
      </c>
      <c r="H66" s="73">
        <v>0.67</v>
      </c>
      <c r="I66" s="46">
        <v>0</v>
      </c>
      <c r="J66" s="46">
        <v>1.66</v>
      </c>
      <c r="K66" s="46">
        <v>115.03999999999999</v>
      </c>
      <c r="L66" s="46">
        <v>12.15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6.55</v>
      </c>
      <c r="X66">
        <v>3.37</v>
      </c>
      <c r="Y66">
        <v>132.97999999999999</v>
      </c>
      <c r="Z66">
        <v>25</v>
      </c>
      <c r="AA66">
        <v>0</v>
      </c>
      <c r="AB66">
        <v>20</v>
      </c>
      <c r="AC66">
        <v>7.7</v>
      </c>
      <c r="AD66">
        <v>0</v>
      </c>
      <c r="AE66">
        <v>4.33</v>
      </c>
      <c r="AF66">
        <v>4.45</v>
      </c>
      <c r="AG66">
        <v>0.67</v>
      </c>
      <c r="AH66">
        <v>5.78</v>
      </c>
      <c r="AI66">
        <v>6.74</v>
      </c>
      <c r="AJ66">
        <v>1.66</v>
      </c>
      <c r="AK66">
        <v>0</v>
      </c>
      <c r="AL66">
        <v>0</v>
      </c>
      <c r="AM66">
        <v>0</v>
      </c>
      <c r="AN66">
        <v>0</v>
      </c>
      <c r="AO66">
        <v>40.590000000000003</v>
      </c>
      <c r="AP66">
        <v>8.18</v>
      </c>
      <c r="AQ66">
        <v>18.29</v>
      </c>
      <c r="AR66">
        <v>4.8099999999999996</v>
      </c>
      <c r="AS66">
        <v>100</v>
      </c>
      <c r="AT66">
        <v>6.74</v>
      </c>
      <c r="AU66">
        <v>11.55</v>
      </c>
      <c r="AV66">
        <v>14.63</v>
      </c>
      <c r="AW66">
        <v>24.07</v>
      </c>
      <c r="AX66">
        <v>0</v>
      </c>
      <c r="AY66">
        <v>100</v>
      </c>
    </row>
    <row r="67" spans="7:51">
      <c r="G67" t="s">
        <v>109</v>
      </c>
      <c r="H67" s="73">
        <v>0.53</v>
      </c>
      <c r="I67" s="46">
        <v>0</v>
      </c>
      <c r="J67" s="46">
        <v>1.66</v>
      </c>
      <c r="K67" s="46">
        <v>115.03999999999999</v>
      </c>
      <c r="L67" s="46">
        <v>11.56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6.55</v>
      </c>
      <c r="X67">
        <v>3.37</v>
      </c>
      <c r="Y67">
        <v>132.97999999999999</v>
      </c>
      <c r="Z67">
        <v>25</v>
      </c>
      <c r="AA67">
        <v>0</v>
      </c>
      <c r="AB67">
        <v>20</v>
      </c>
      <c r="AC67">
        <v>7.7</v>
      </c>
      <c r="AD67">
        <v>0</v>
      </c>
      <c r="AE67">
        <v>4.33</v>
      </c>
      <c r="AF67">
        <v>3.86</v>
      </c>
      <c r="AG67">
        <v>0.53</v>
      </c>
      <c r="AH67">
        <v>5.78</v>
      </c>
      <c r="AI67">
        <v>6.74</v>
      </c>
      <c r="AJ67">
        <v>1.66</v>
      </c>
      <c r="AK67">
        <v>0</v>
      </c>
      <c r="AL67">
        <v>0</v>
      </c>
      <c r="AM67">
        <v>0</v>
      </c>
      <c r="AN67">
        <v>0</v>
      </c>
      <c r="AO67">
        <v>40.590000000000003</v>
      </c>
      <c r="AP67">
        <v>8.18</v>
      </c>
      <c r="AQ67">
        <v>18.29</v>
      </c>
      <c r="AR67">
        <v>4.8099999999999996</v>
      </c>
      <c r="AS67">
        <v>100</v>
      </c>
      <c r="AT67">
        <v>6.74</v>
      </c>
      <c r="AU67">
        <v>11.55</v>
      </c>
      <c r="AV67">
        <v>14.63</v>
      </c>
      <c r="AW67">
        <v>24.07</v>
      </c>
      <c r="AX67">
        <v>0</v>
      </c>
      <c r="AY67">
        <v>100</v>
      </c>
    </row>
    <row r="68" spans="7:51">
      <c r="G68" t="s">
        <v>110</v>
      </c>
      <c r="H68" s="73">
        <v>0.53</v>
      </c>
      <c r="I68" s="46">
        <v>0</v>
      </c>
      <c r="J68" s="46">
        <v>1.66</v>
      </c>
      <c r="K68" s="46">
        <v>115.03999999999999</v>
      </c>
      <c r="L68" s="46">
        <v>10.99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6.55</v>
      </c>
      <c r="X68">
        <v>3.37</v>
      </c>
      <c r="Y68">
        <v>132.97999999999999</v>
      </c>
      <c r="Z68">
        <v>25</v>
      </c>
      <c r="AA68">
        <v>0</v>
      </c>
      <c r="AB68">
        <v>20</v>
      </c>
      <c r="AC68">
        <v>7.7</v>
      </c>
      <c r="AD68">
        <v>0</v>
      </c>
      <c r="AE68">
        <v>4.33</v>
      </c>
      <c r="AF68">
        <v>3.29</v>
      </c>
      <c r="AG68">
        <v>0.53</v>
      </c>
      <c r="AH68">
        <v>5.78</v>
      </c>
      <c r="AI68">
        <v>6.74</v>
      </c>
      <c r="AJ68">
        <v>1.66</v>
      </c>
      <c r="AK68">
        <v>0</v>
      </c>
      <c r="AL68">
        <v>0</v>
      </c>
      <c r="AM68">
        <v>0</v>
      </c>
      <c r="AN68">
        <v>0</v>
      </c>
      <c r="AO68">
        <v>40.590000000000003</v>
      </c>
      <c r="AP68">
        <v>8.18</v>
      </c>
      <c r="AQ68">
        <v>18.29</v>
      </c>
      <c r="AR68">
        <v>4.8099999999999996</v>
      </c>
      <c r="AS68">
        <v>100</v>
      </c>
      <c r="AT68">
        <v>6.74</v>
      </c>
      <c r="AU68">
        <v>11.55</v>
      </c>
      <c r="AV68">
        <v>14.63</v>
      </c>
      <c r="AW68">
        <v>24.07</v>
      </c>
      <c r="AX68">
        <v>0</v>
      </c>
      <c r="AY68">
        <v>100</v>
      </c>
    </row>
    <row r="69" spans="7:51">
      <c r="G69" t="s">
        <v>111</v>
      </c>
      <c r="H69" s="73">
        <v>0.53</v>
      </c>
      <c r="I69" s="46">
        <v>0</v>
      </c>
      <c r="J69" s="46">
        <v>1.66</v>
      </c>
      <c r="K69" s="46">
        <v>115.03999999999999</v>
      </c>
      <c r="L69" s="46">
        <v>10.440000000000001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6.55</v>
      </c>
      <c r="X69">
        <v>3.37</v>
      </c>
      <c r="Y69">
        <v>132.97999999999999</v>
      </c>
      <c r="Z69">
        <v>25</v>
      </c>
      <c r="AA69">
        <v>0</v>
      </c>
      <c r="AB69">
        <v>20</v>
      </c>
      <c r="AC69">
        <v>7.7</v>
      </c>
      <c r="AD69">
        <v>0</v>
      </c>
      <c r="AE69">
        <v>4.33</v>
      </c>
      <c r="AF69">
        <v>2.74</v>
      </c>
      <c r="AG69">
        <v>0.53</v>
      </c>
      <c r="AH69">
        <v>5.78</v>
      </c>
      <c r="AI69">
        <v>6.74</v>
      </c>
      <c r="AJ69">
        <v>1.66</v>
      </c>
      <c r="AK69">
        <v>0</v>
      </c>
      <c r="AL69">
        <v>0</v>
      </c>
      <c r="AM69">
        <v>0</v>
      </c>
      <c r="AN69">
        <v>0</v>
      </c>
      <c r="AO69">
        <v>40.590000000000003</v>
      </c>
      <c r="AP69">
        <v>8.18</v>
      </c>
      <c r="AQ69">
        <v>18.29</v>
      </c>
      <c r="AR69">
        <v>4.8099999999999996</v>
      </c>
      <c r="AS69">
        <v>100</v>
      </c>
      <c r="AT69">
        <v>6.74</v>
      </c>
      <c r="AU69">
        <v>11.55</v>
      </c>
      <c r="AV69">
        <v>14.63</v>
      </c>
      <c r="AW69">
        <v>24.07</v>
      </c>
      <c r="AX69">
        <v>0</v>
      </c>
      <c r="AY69">
        <v>100</v>
      </c>
    </row>
    <row r="70" spans="7:51">
      <c r="G70" t="s">
        <v>112</v>
      </c>
      <c r="H70" s="73">
        <v>0.53</v>
      </c>
      <c r="I70" s="46">
        <v>0</v>
      </c>
      <c r="J70" s="46">
        <v>1.66</v>
      </c>
      <c r="K70" s="46">
        <v>115.03999999999999</v>
      </c>
      <c r="L70" s="46">
        <v>9.89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6.55</v>
      </c>
      <c r="X70">
        <v>3.37</v>
      </c>
      <c r="Y70">
        <v>132.97999999999999</v>
      </c>
      <c r="Z70">
        <v>25</v>
      </c>
      <c r="AA70">
        <v>0</v>
      </c>
      <c r="AB70">
        <v>20</v>
      </c>
      <c r="AC70">
        <v>7.7</v>
      </c>
      <c r="AD70">
        <v>0</v>
      </c>
      <c r="AE70">
        <v>4.33</v>
      </c>
      <c r="AF70">
        <v>2.19</v>
      </c>
      <c r="AG70">
        <v>0.53</v>
      </c>
      <c r="AH70">
        <v>5.78</v>
      </c>
      <c r="AI70">
        <v>6.74</v>
      </c>
      <c r="AJ70">
        <v>1.66</v>
      </c>
      <c r="AK70">
        <v>0</v>
      </c>
      <c r="AL70">
        <v>0</v>
      </c>
      <c r="AM70">
        <v>0</v>
      </c>
      <c r="AN70">
        <v>0</v>
      </c>
      <c r="AO70">
        <v>40.590000000000003</v>
      </c>
      <c r="AP70">
        <v>8.18</v>
      </c>
      <c r="AQ70">
        <v>18.29</v>
      </c>
      <c r="AR70">
        <v>4.8099999999999996</v>
      </c>
      <c r="AS70">
        <v>100</v>
      </c>
      <c r="AT70">
        <v>6.74</v>
      </c>
      <c r="AU70">
        <v>11.55</v>
      </c>
      <c r="AV70">
        <v>14.63</v>
      </c>
      <c r="AW70">
        <v>24.07</v>
      </c>
      <c r="AX70">
        <v>0</v>
      </c>
      <c r="AY70">
        <v>100</v>
      </c>
    </row>
    <row r="71" spans="7:51">
      <c r="G71" t="s">
        <v>113</v>
      </c>
      <c r="H71" s="73">
        <v>0.53</v>
      </c>
      <c r="I71" s="46">
        <v>0</v>
      </c>
      <c r="J71" s="46">
        <v>1.66</v>
      </c>
      <c r="K71" s="46">
        <v>62.09</v>
      </c>
      <c r="L71" s="46">
        <v>9.35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132.97999999999999</v>
      </c>
      <c r="Z71">
        <v>25</v>
      </c>
      <c r="AA71">
        <v>0</v>
      </c>
      <c r="AB71">
        <v>20</v>
      </c>
      <c r="AC71">
        <v>7.7</v>
      </c>
      <c r="AD71">
        <v>0</v>
      </c>
      <c r="AE71">
        <v>0</v>
      </c>
      <c r="AF71">
        <v>1.65</v>
      </c>
      <c r="AG71">
        <v>0.53</v>
      </c>
      <c r="AH71">
        <v>5.78</v>
      </c>
      <c r="AI71">
        <v>6.74</v>
      </c>
      <c r="AJ71">
        <v>1.66</v>
      </c>
      <c r="AK71">
        <v>0</v>
      </c>
      <c r="AL71">
        <v>0</v>
      </c>
      <c r="AM71">
        <v>0</v>
      </c>
      <c r="AN71">
        <v>0</v>
      </c>
      <c r="AO71">
        <v>40.590000000000003</v>
      </c>
      <c r="AP71">
        <v>8.18</v>
      </c>
      <c r="AQ71">
        <v>18.29</v>
      </c>
      <c r="AR71">
        <v>4.8099999999999996</v>
      </c>
      <c r="AS71">
        <v>100</v>
      </c>
      <c r="AT71">
        <v>6.74</v>
      </c>
      <c r="AU71">
        <v>11.55</v>
      </c>
      <c r="AV71">
        <v>0</v>
      </c>
      <c r="AW71">
        <v>0</v>
      </c>
      <c r="AX71">
        <v>0</v>
      </c>
      <c r="AY71">
        <v>100</v>
      </c>
    </row>
    <row r="72" spans="7:51">
      <c r="G72" t="s">
        <v>114</v>
      </c>
      <c r="H72" s="73">
        <v>0.53</v>
      </c>
      <c r="I72" s="46">
        <v>0</v>
      </c>
      <c r="J72" s="46">
        <v>1.66</v>
      </c>
      <c r="K72" s="46">
        <v>62.09</v>
      </c>
      <c r="L72" s="46">
        <v>8.85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132.97999999999999</v>
      </c>
      <c r="Z72">
        <v>25</v>
      </c>
      <c r="AA72">
        <v>0</v>
      </c>
      <c r="AB72">
        <v>20</v>
      </c>
      <c r="AC72">
        <v>7.7</v>
      </c>
      <c r="AD72">
        <v>0</v>
      </c>
      <c r="AE72">
        <v>0</v>
      </c>
      <c r="AF72">
        <v>1.1499999999999999</v>
      </c>
      <c r="AG72">
        <v>0.53</v>
      </c>
      <c r="AH72">
        <v>5.78</v>
      </c>
      <c r="AI72">
        <v>6.74</v>
      </c>
      <c r="AJ72">
        <v>1.66</v>
      </c>
      <c r="AK72">
        <v>0</v>
      </c>
      <c r="AL72">
        <v>0</v>
      </c>
      <c r="AM72">
        <v>0</v>
      </c>
      <c r="AN72">
        <v>0</v>
      </c>
      <c r="AO72">
        <v>40.590000000000003</v>
      </c>
      <c r="AP72">
        <v>8.18</v>
      </c>
      <c r="AQ72">
        <v>18.29</v>
      </c>
      <c r="AR72">
        <v>4.8099999999999996</v>
      </c>
      <c r="AS72">
        <v>100</v>
      </c>
      <c r="AT72">
        <v>6.74</v>
      </c>
      <c r="AU72">
        <v>11.55</v>
      </c>
      <c r="AV72">
        <v>0</v>
      </c>
      <c r="AW72">
        <v>0</v>
      </c>
      <c r="AX72">
        <v>0</v>
      </c>
      <c r="AY72">
        <v>100</v>
      </c>
    </row>
    <row r="73" spans="7:51">
      <c r="G73" t="s">
        <v>115</v>
      </c>
      <c r="H73" s="73">
        <v>0.53</v>
      </c>
      <c r="I73" s="46">
        <v>0</v>
      </c>
      <c r="J73" s="46">
        <v>1.66</v>
      </c>
      <c r="K73" s="46">
        <v>62.09</v>
      </c>
      <c r="L73" s="46">
        <v>8.4700000000000006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132.97999999999999</v>
      </c>
      <c r="Z73">
        <v>25</v>
      </c>
      <c r="AA73">
        <v>0</v>
      </c>
      <c r="AB73">
        <v>20</v>
      </c>
      <c r="AC73">
        <v>7.7</v>
      </c>
      <c r="AD73">
        <v>0</v>
      </c>
      <c r="AE73">
        <v>0</v>
      </c>
      <c r="AF73">
        <v>0.77</v>
      </c>
      <c r="AG73">
        <v>0.53</v>
      </c>
      <c r="AH73">
        <v>5.78</v>
      </c>
      <c r="AI73">
        <v>6.74</v>
      </c>
      <c r="AJ73">
        <v>1.66</v>
      </c>
      <c r="AK73">
        <v>0</v>
      </c>
      <c r="AL73">
        <v>0</v>
      </c>
      <c r="AM73">
        <v>0</v>
      </c>
      <c r="AN73">
        <v>0</v>
      </c>
      <c r="AO73">
        <v>40.590000000000003</v>
      </c>
      <c r="AP73">
        <v>8.18</v>
      </c>
      <c r="AQ73">
        <v>18.29</v>
      </c>
      <c r="AR73">
        <v>4.8099999999999996</v>
      </c>
      <c r="AS73">
        <v>100</v>
      </c>
      <c r="AT73">
        <v>6.74</v>
      </c>
      <c r="AU73">
        <v>11.55</v>
      </c>
      <c r="AV73">
        <v>0</v>
      </c>
      <c r="AW73">
        <v>0</v>
      </c>
      <c r="AX73">
        <v>0</v>
      </c>
      <c r="AY73">
        <v>100</v>
      </c>
    </row>
    <row r="74" spans="7:51">
      <c r="G74" t="s">
        <v>116</v>
      </c>
      <c r="H74" s="73">
        <v>0.53</v>
      </c>
      <c r="I74" s="46">
        <v>0</v>
      </c>
      <c r="J74" s="46">
        <v>1.66</v>
      </c>
      <c r="K74" s="46">
        <v>62.09</v>
      </c>
      <c r="L74" s="46">
        <v>8.1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132.97999999999999</v>
      </c>
      <c r="Z74">
        <v>25</v>
      </c>
      <c r="AA74">
        <v>0</v>
      </c>
      <c r="AB74">
        <v>20</v>
      </c>
      <c r="AC74">
        <v>7.7</v>
      </c>
      <c r="AD74">
        <v>0</v>
      </c>
      <c r="AE74">
        <v>0</v>
      </c>
      <c r="AF74">
        <v>0.4</v>
      </c>
      <c r="AG74">
        <v>0.53</v>
      </c>
      <c r="AH74">
        <v>5.78</v>
      </c>
      <c r="AI74">
        <v>6.74</v>
      </c>
      <c r="AJ74">
        <v>1.66</v>
      </c>
      <c r="AK74">
        <v>0</v>
      </c>
      <c r="AL74">
        <v>0</v>
      </c>
      <c r="AM74">
        <v>0</v>
      </c>
      <c r="AN74">
        <v>0</v>
      </c>
      <c r="AO74">
        <v>40.590000000000003</v>
      </c>
      <c r="AP74">
        <v>8.18</v>
      </c>
      <c r="AQ74">
        <v>18.29</v>
      </c>
      <c r="AR74">
        <v>4.8099999999999996</v>
      </c>
      <c r="AS74">
        <v>100</v>
      </c>
      <c r="AT74">
        <v>6.74</v>
      </c>
      <c r="AU74">
        <v>11.55</v>
      </c>
      <c r="AV74">
        <v>0</v>
      </c>
      <c r="AW74">
        <v>0</v>
      </c>
      <c r="AX74">
        <v>0</v>
      </c>
      <c r="AY74">
        <v>100</v>
      </c>
    </row>
    <row r="75" spans="7:51">
      <c r="G75" t="s">
        <v>117</v>
      </c>
      <c r="H75" s="73">
        <v>0.53</v>
      </c>
      <c r="I75" s="46">
        <v>0</v>
      </c>
      <c r="J75" s="46">
        <v>1.66</v>
      </c>
      <c r="K75" s="46">
        <v>62.09</v>
      </c>
      <c r="L75" s="46">
        <v>7.91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132.97999999999999</v>
      </c>
      <c r="Z75">
        <v>25</v>
      </c>
      <c r="AA75">
        <v>25</v>
      </c>
      <c r="AB75">
        <v>20</v>
      </c>
      <c r="AC75">
        <v>7.7</v>
      </c>
      <c r="AD75">
        <v>55</v>
      </c>
      <c r="AE75">
        <v>0</v>
      </c>
      <c r="AF75">
        <v>0.21</v>
      </c>
      <c r="AG75">
        <v>0.53</v>
      </c>
      <c r="AH75">
        <v>5.78</v>
      </c>
      <c r="AI75">
        <v>6.74</v>
      </c>
      <c r="AJ75">
        <v>1.66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8.18</v>
      </c>
      <c r="AQ75">
        <v>18.29</v>
      </c>
      <c r="AR75">
        <v>4.8099999999999996</v>
      </c>
      <c r="AS75">
        <v>100</v>
      </c>
      <c r="AT75">
        <v>6.74</v>
      </c>
      <c r="AU75">
        <v>11.55</v>
      </c>
      <c r="AV75">
        <v>0</v>
      </c>
      <c r="AW75">
        <v>0</v>
      </c>
      <c r="AX75">
        <v>0</v>
      </c>
      <c r="AY75">
        <v>100</v>
      </c>
    </row>
    <row r="76" spans="7:51">
      <c r="G76" t="s">
        <v>118</v>
      </c>
      <c r="H76" s="73">
        <v>0.53</v>
      </c>
      <c r="I76" s="46">
        <v>0</v>
      </c>
      <c r="J76" s="46">
        <v>1.66</v>
      </c>
      <c r="K76" s="46">
        <v>62.09</v>
      </c>
      <c r="L76" s="46">
        <v>7.8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132.97999999999999</v>
      </c>
      <c r="Z76">
        <v>25</v>
      </c>
      <c r="AA76">
        <v>25</v>
      </c>
      <c r="AB76">
        <v>20</v>
      </c>
      <c r="AC76">
        <v>7.7</v>
      </c>
      <c r="AD76">
        <v>55</v>
      </c>
      <c r="AE76">
        <v>0</v>
      </c>
      <c r="AF76">
        <v>0.1</v>
      </c>
      <c r="AG76">
        <v>0.53</v>
      </c>
      <c r="AH76">
        <v>5.78</v>
      </c>
      <c r="AI76">
        <v>6.74</v>
      </c>
      <c r="AJ76">
        <v>1.66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8.18</v>
      </c>
      <c r="AQ76">
        <v>18.29</v>
      </c>
      <c r="AR76">
        <v>4.8099999999999996</v>
      </c>
      <c r="AS76">
        <v>100</v>
      </c>
      <c r="AT76">
        <v>6.74</v>
      </c>
      <c r="AU76">
        <v>11.55</v>
      </c>
      <c r="AV76">
        <v>0</v>
      </c>
      <c r="AW76">
        <v>0</v>
      </c>
      <c r="AX76">
        <v>0</v>
      </c>
      <c r="AY76">
        <v>100</v>
      </c>
    </row>
    <row r="77" spans="7:51">
      <c r="G77" t="s">
        <v>119</v>
      </c>
      <c r="H77" s="73">
        <v>0.53</v>
      </c>
      <c r="I77" s="46">
        <v>0</v>
      </c>
      <c r="J77" s="46">
        <v>1.66</v>
      </c>
      <c r="K77" s="46">
        <v>62.09</v>
      </c>
      <c r="L77" s="46">
        <v>7.7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132.97999999999999</v>
      </c>
      <c r="Z77">
        <v>25</v>
      </c>
      <c r="AA77">
        <v>25</v>
      </c>
      <c r="AB77">
        <v>20</v>
      </c>
      <c r="AC77">
        <v>7.7</v>
      </c>
      <c r="AD77">
        <v>55</v>
      </c>
      <c r="AE77">
        <v>0</v>
      </c>
      <c r="AF77">
        <v>0</v>
      </c>
      <c r="AG77">
        <v>0.53</v>
      </c>
      <c r="AH77">
        <v>5.78</v>
      </c>
      <c r="AI77">
        <v>6.74</v>
      </c>
      <c r="AJ77">
        <v>1.66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8.18</v>
      </c>
      <c r="AQ77">
        <v>18.29</v>
      </c>
      <c r="AR77">
        <v>4.8099999999999996</v>
      </c>
      <c r="AS77">
        <v>100</v>
      </c>
      <c r="AT77">
        <v>6.74</v>
      </c>
      <c r="AU77">
        <v>11.55</v>
      </c>
      <c r="AV77">
        <v>0</v>
      </c>
      <c r="AW77">
        <v>0</v>
      </c>
      <c r="AX77">
        <v>0</v>
      </c>
      <c r="AY77">
        <v>100</v>
      </c>
    </row>
    <row r="78" spans="7:51">
      <c r="G78" t="s">
        <v>120</v>
      </c>
      <c r="H78" s="73">
        <v>0.53</v>
      </c>
      <c r="I78" s="46">
        <v>0</v>
      </c>
      <c r="J78" s="46">
        <v>1.66</v>
      </c>
      <c r="K78" s="46">
        <v>62.09</v>
      </c>
      <c r="L78" s="46">
        <v>7.7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132.97999999999999</v>
      </c>
      <c r="Z78">
        <v>25</v>
      </c>
      <c r="AA78">
        <v>25</v>
      </c>
      <c r="AB78">
        <v>20</v>
      </c>
      <c r="AC78">
        <v>7.7</v>
      </c>
      <c r="AD78">
        <v>55</v>
      </c>
      <c r="AE78">
        <v>0</v>
      </c>
      <c r="AF78">
        <v>0</v>
      </c>
      <c r="AG78">
        <v>0.53</v>
      </c>
      <c r="AH78">
        <v>5.78</v>
      </c>
      <c r="AI78">
        <v>6.74</v>
      </c>
      <c r="AJ78">
        <v>1.66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8.18</v>
      </c>
      <c r="AQ78">
        <v>18.29</v>
      </c>
      <c r="AR78">
        <v>4.8099999999999996</v>
      </c>
      <c r="AS78">
        <v>100</v>
      </c>
      <c r="AT78">
        <v>6.74</v>
      </c>
      <c r="AU78">
        <v>11.55</v>
      </c>
      <c r="AV78">
        <v>0</v>
      </c>
      <c r="AW78">
        <v>0</v>
      </c>
      <c r="AX78">
        <v>0</v>
      </c>
      <c r="AY78">
        <v>100</v>
      </c>
    </row>
    <row r="79" spans="7:51">
      <c r="G79" t="s">
        <v>121</v>
      </c>
      <c r="H79" s="73">
        <v>0.63</v>
      </c>
      <c r="I79" s="46">
        <v>0</v>
      </c>
      <c r="J79" s="46">
        <v>1.74</v>
      </c>
      <c r="K79" s="46">
        <v>62.09</v>
      </c>
      <c r="L79" s="46">
        <v>7.7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132.97999999999999</v>
      </c>
      <c r="Z79">
        <v>25</v>
      </c>
      <c r="AA79">
        <v>25</v>
      </c>
      <c r="AB79">
        <v>20</v>
      </c>
      <c r="AC79">
        <v>7.7</v>
      </c>
      <c r="AD79">
        <v>55</v>
      </c>
      <c r="AE79">
        <v>0</v>
      </c>
      <c r="AF79">
        <v>0</v>
      </c>
      <c r="AG79">
        <v>0.63</v>
      </c>
      <c r="AH79">
        <v>5.78</v>
      </c>
      <c r="AI79">
        <v>6.74</v>
      </c>
      <c r="AJ79">
        <v>1.74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8.18</v>
      </c>
      <c r="AQ79">
        <v>18.29</v>
      </c>
      <c r="AR79">
        <v>4.8099999999999996</v>
      </c>
      <c r="AS79">
        <v>100</v>
      </c>
      <c r="AT79">
        <v>6.74</v>
      </c>
      <c r="AU79">
        <v>11.55</v>
      </c>
      <c r="AV79">
        <v>0</v>
      </c>
      <c r="AW79">
        <v>0</v>
      </c>
      <c r="AX79">
        <v>0</v>
      </c>
      <c r="AY79">
        <v>100</v>
      </c>
    </row>
    <row r="80" spans="7:51">
      <c r="G80" t="s">
        <v>122</v>
      </c>
      <c r="H80" s="73">
        <v>0.63</v>
      </c>
      <c r="I80" s="46">
        <v>0</v>
      </c>
      <c r="J80" s="46">
        <v>1.74</v>
      </c>
      <c r="K80" s="46">
        <v>62.09</v>
      </c>
      <c r="L80" s="46">
        <v>7.7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132.97999999999999</v>
      </c>
      <c r="Z80">
        <v>25</v>
      </c>
      <c r="AA80">
        <v>25</v>
      </c>
      <c r="AB80">
        <v>20</v>
      </c>
      <c r="AC80">
        <v>7.7</v>
      </c>
      <c r="AD80">
        <v>55</v>
      </c>
      <c r="AE80">
        <v>0</v>
      </c>
      <c r="AF80">
        <v>0</v>
      </c>
      <c r="AG80">
        <v>0.63</v>
      </c>
      <c r="AH80">
        <v>5.78</v>
      </c>
      <c r="AI80">
        <v>6.74</v>
      </c>
      <c r="AJ80">
        <v>1.74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8.18</v>
      </c>
      <c r="AQ80">
        <v>18.29</v>
      </c>
      <c r="AR80">
        <v>4.8099999999999996</v>
      </c>
      <c r="AS80">
        <v>100</v>
      </c>
      <c r="AT80">
        <v>6.74</v>
      </c>
      <c r="AU80">
        <v>11.55</v>
      </c>
      <c r="AV80">
        <v>0</v>
      </c>
      <c r="AW80">
        <v>0</v>
      </c>
      <c r="AX80">
        <v>0</v>
      </c>
      <c r="AY80">
        <v>100</v>
      </c>
    </row>
    <row r="81" spans="7:51">
      <c r="G81" t="s">
        <v>123</v>
      </c>
      <c r="H81" s="73">
        <v>0.63</v>
      </c>
      <c r="I81" s="46">
        <v>0</v>
      </c>
      <c r="J81" s="46">
        <v>1.74</v>
      </c>
      <c r="K81" s="46">
        <v>62.09</v>
      </c>
      <c r="L81" s="46">
        <v>7.7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132.97999999999999</v>
      </c>
      <c r="Z81">
        <v>25</v>
      </c>
      <c r="AA81">
        <v>25</v>
      </c>
      <c r="AB81">
        <v>20</v>
      </c>
      <c r="AC81">
        <v>7.7</v>
      </c>
      <c r="AD81">
        <v>55</v>
      </c>
      <c r="AE81">
        <v>0</v>
      </c>
      <c r="AF81">
        <v>0</v>
      </c>
      <c r="AG81">
        <v>0.63</v>
      </c>
      <c r="AH81">
        <v>5.78</v>
      </c>
      <c r="AI81">
        <v>6.74</v>
      </c>
      <c r="AJ81">
        <v>1.74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8.18</v>
      </c>
      <c r="AQ81">
        <v>18.29</v>
      </c>
      <c r="AR81">
        <v>4.8099999999999996</v>
      </c>
      <c r="AS81">
        <v>100</v>
      </c>
      <c r="AT81">
        <v>6.74</v>
      </c>
      <c r="AU81">
        <v>11.55</v>
      </c>
      <c r="AV81">
        <v>0</v>
      </c>
      <c r="AW81">
        <v>0</v>
      </c>
      <c r="AX81">
        <v>0</v>
      </c>
      <c r="AY81">
        <v>100</v>
      </c>
    </row>
    <row r="82" spans="7:51">
      <c r="G82" t="s">
        <v>124</v>
      </c>
      <c r="H82" s="73">
        <v>0.63</v>
      </c>
      <c r="I82" s="46">
        <v>0</v>
      </c>
      <c r="J82" s="46">
        <v>1.74</v>
      </c>
      <c r="K82" s="46">
        <v>62.09</v>
      </c>
      <c r="L82" s="46">
        <v>7.7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132.97999999999999</v>
      </c>
      <c r="Z82">
        <v>25</v>
      </c>
      <c r="AA82">
        <v>25</v>
      </c>
      <c r="AB82">
        <v>20</v>
      </c>
      <c r="AC82">
        <v>7.7</v>
      </c>
      <c r="AD82">
        <v>55</v>
      </c>
      <c r="AE82">
        <v>0</v>
      </c>
      <c r="AF82">
        <v>0</v>
      </c>
      <c r="AG82">
        <v>0.63</v>
      </c>
      <c r="AH82">
        <v>5.78</v>
      </c>
      <c r="AI82">
        <v>6.74</v>
      </c>
      <c r="AJ82">
        <v>1.74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8.18</v>
      </c>
      <c r="AQ82">
        <v>18.29</v>
      </c>
      <c r="AR82">
        <v>4.8099999999999996</v>
      </c>
      <c r="AS82">
        <v>100</v>
      </c>
      <c r="AT82">
        <v>6.74</v>
      </c>
      <c r="AU82">
        <v>11.55</v>
      </c>
      <c r="AV82">
        <v>0</v>
      </c>
      <c r="AW82">
        <v>0</v>
      </c>
      <c r="AX82">
        <v>0</v>
      </c>
      <c r="AY82">
        <v>100</v>
      </c>
    </row>
    <row r="83" spans="7:51">
      <c r="G83" t="s">
        <v>125</v>
      </c>
      <c r="H83" s="73">
        <v>0.63</v>
      </c>
      <c r="I83" s="46">
        <v>0</v>
      </c>
      <c r="J83" s="46">
        <v>1.74</v>
      </c>
      <c r="K83" s="46">
        <v>62.09</v>
      </c>
      <c r="L83" s="46">
        <v>7.7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132.97999999999999</v>
      </c>
      <c r="Z83">
        <v>25</v>
      </c>
      <c r="AA83">
        <v>25</v>
      </c>
      <c r="AB83">
        <v>20</v>
      </c>
      <c r="AC83">
        <v>7.7</v>
      </c>
      <c r="AD83">
        <v>55</v>
      </c>
      <c r="AE83">
        <v>0</v>
      </c>
      <c r="AF83">
        <v>0</v>
      </c>
      <c r="AG83">
        <v>0.63</v>
      </c>
      <c r="AH83">
        <v>5.78</v>
      </c>
      <c r="AI83">
        <v>6.74</v>
      </c>
      <c r="AJ83">
        <v>1.74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8.18</v>
      </c>
      <c r="AQ83">
        <v>18.29</v>
      </c>
      <c r="AR83">
        <v>4.8099999999999996</v>
      </c>
      <c r="AS83">
        <v>0</v>
      </c>
      <c r="AT83">
        <v>6.74</v>
      </c>
      <c r="AU83">
        <v>11.55</v>
      </c>
      <c r="AV83">
        <v>0</v>
      </c>
      <c r="AW83">
        <v>0</v>
      </c>
      <c r="AX83">
        <v>0</v>
      </c>
      <c r="AY83">
        <v>100</v>
      </c>
    </row>
    <row r="84" spans="7:51">
      <c r="G84" t="s">
        <v>126</v>
      </c>
      <c r="H84" s="73">
        <v>0.63</v>
      </c>
      <c r="I84" s="46">
        <v>0</v>
      </c>
      <c r="J84" s="46">
        <v>1.74</v>
      </c>
      <c r="K84" s="46">
        <v>62.09</v>
      </c>
      <c r="L84" s="46">
        <v>7.7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132.97999999999999</v>
      </c>
      <c r="Z84">
        <v>25</v>
      </c>
      <c r="AA84">
        <v>25</v>
      </c>
      <c r="AB84">
        <v>20</v>
      </c>
      <c r="AC84">
        <v>7.7</v>
      </c>
      <c r="AD84">
        <v>55</v>
      </c>
      <c r="AE84">
        <v>0</v>
      </c>
      <c r="AF84">
        <v>0</v>
      </c>
      <c r="AG84">
        <v>0.63</v>
      </c>
      <c r="AH84">
        <v>5.78</v>
      </c>
      <c r="AI84">
        <v>6.74</v>
      </c>
      <c r="AJ84">
        <v>1.74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8.18</v>
      </c>
      <c r="AQ84">
        <v>18.29</v>
      </c>
      <c r="AR84">
        <v>4.8099999999999996</v>
      </c>
      <c r="AS84">
        <v>0</v>
      </c>
      <c r="AT84">
        <v>6.74</v>
      </c>
      <c r="AU84">
        <v>11.55</v>
      </c>
      <c r="AV84">
        <v>0</v>
      </c>
      <c r="AW84">
        <v>0</v>
      </c>
      <c r="AX84">
        <v>0</v>
      </c>
      <c r="AY84">
        <v>100</v>
      </c>
    </row>
    <row r="85" spans="7:51">
      <c r="G85" t="s">
        <v>127</v>
      </c>
      <c r="H85" s="73">
        <v>0.63</v>
      </c>
      <c r="I85" s="46">
        <v>0</v>
      </c>
      <c r="J85" s="46">
        <v>1.74</v>
      </c>
      <c r="K85" s="46">
        <v>62.09</v>
      </c>
      <c r="L85" s="46">
        <v>7.7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132.97999999999999</v>
      </c>
      <c r="Z85">
        <v>25</v>
      </c>
      <c r="AA85">
        <v>25</v>
      </c>
      <c r="AB85">
        <v>20</v>
      </c>
      <c r="AC85">
        <v>7.7</v>
      </c>
      <c r="AD85">
        <v>55</v>
      </c>
      <c r="AE85">
        <v>0</v>
      </c>
      <c r="AF85">
        <v>0</v>
      </c>
      <c r="AG85">
        <v>0.63</v>
      </c>
      <c r="AH85">
        <v>5.78</v>
      </c>
      <c r="AI85">
        <v>6.74</v>
      </c>
      <c r="AJ85">
        <v>1.74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8.18</v>
      </c>
      <c r="AQ85">
        <v>18.29</v>
      </c>
      <c r="AR85">
        <v>4.8099999999999996</v>
      </c>
      <c r="AS85">
        <v>0</v>
      </c>
      <c r="AT85">
        <v>6.74</v>
      </c>
      <c r="AU85">
        <v>11.55</v>
      </c>
      <c r="AV85">
        <v>0</v>
      </c>
      <c r="AW85">
        <v>0</v>
      </c>
      <c r="AX85">
        <v>0</v>
      </c>
      <c r="AY85">
        <v>100</v>
      </c>
    </row>
    <row r="86" spans="7:51">
      <c r="G86" t="s">
        <v>128</v>
      </c>
      <c r="H86" s="73">
        <v>0.63</v>
      </c>
      <c r="I86" s="46">
        <v>0</v>
      </c>
      <c r="J86" s="46">
        <v>1.74</v>
      </c>
      <c r="K86" s="46">
        <v>62.09</v>
      </c>
      <c r="L86" s="46">
        <v>7.7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132.97999999999999</v>
      </c>
      <c r="Z86">
        <v>25</v>
      </c>
      <c r="AA86">
        <v>25</v>
      </c>
      <c r="AB86">
        <v>20</v>
      </c>
      <c r="AC86">
        <v>7.7</v>
      </c>
      <c r="AD86">
        <v>55</v>
      </c>
      <c r="AE86">
        <v>0</v>
      </c>
      <c r="AF86">
        <v>0</v>
      </c>
      <c r="AG86">
        <v>0.63</v>
      </c>
      <c r="AH86">
        <v>5.78</v>
      </c>
      <c r="AI86">
        <v>6.74</v>
      </c>
      <c r="AJ86">
        <v>1.74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8.18</v>
      </c>
      <c r="AQ86">
        <v>18.29</v>
      </c>
      <c r="AR86">
        <v>4.8099999999999996</v>
      </c>
      <c r="AS86">
        <v>0</v>
      </c>
      <c r="AT86">
        <v>6.74</v>
      </c>
      <c r="AU86">
        <v>11.55</v>
      </c>
      <c r="AV86">
        <v>0</v>
      </c>
      <c r="AW86">
        <v>0</v>
      </c>
      <c r="AX86">
        <v>0</v>
      </c>
      <c r="AY86">
        <v>100</v>
      </c>
    </row>
    <row r="87" spans="7:51">
      <c r="G87" t="s">
        <v>129</v>
      </c>
      <c r="H87" s="73">
        <v>0.57999999999999996</v>
      </c>
      <c r="I87" s="46">
        <v>0</v>
      </c>
      <c r="J87" s="46">
        <v>1.74</v>
      </c>
      <c r="K87" s="46">
        <v>62.09</v>
      </c>
      <c r="L87" s="46">
        <v>7.7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132.97999999999999</v>
      </c>
      <c r="Z87">
        <v>25</v>
      </c>
      <c r="AA87">
        <v>25</v>
      </c>
      <c r="AB87">
        <v>20</v>
      </c>
      <c r="AC87">
        <v>7.7</v>
      </c>
      <c r="AD87">
        <v>55</v>
      </c>
      <c r="AE87">
        <v>0</v>
      </c>
      <c r="AF87">
        <v>0</v>
      </c>
      <c r="AG87">
        <v>0.57999999999999996</v>
      </c>
      <c r="AH87">
        <v>5.78</v>
      </c>
      <c r="AI87">
        <v>6.74</v>
      </c>
      <c r="AJ87">
        <v>1.74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8.18</v>
      </c>
      <c r="AQ87">
        <v>18.29</v>
      </c>
      <c r="AR87">
        <v>4.8099999999999996</v>
      </c>
      <c r="AS87">
        <v>0</v>
      </c>
      <c r="AT87">
        <v>6.74</v>
      </c>
      <c r="AU87">
        <v>11.55</v>
      </c>
      <c r="AV87">
        <v>0</v>
      </c>
      <c r="AW87">
        <v>0</v>
      </c>
      <c r="AX87">
        <v>0</v>
      </c>
      <c r="AY87">
        <v>100</v>
      </c>
    </row>
    <row r="88" spans="7:51">
      <c r="G88" t="s">
        <v>130</v>
      </c>
      <c r="H88" s="73">
        <v>0.57999999999999996</v>
      </c>
      <c r="I88" s="46">
        <v>0</v>
      </c>
      <c r="J88" s="46">
        <v>1.74</v>
      </c>
      <c r="K88" s="46">
        <v>62.09</v>
      </c>
      <c r="L88" s="46">
        <v>7.7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132.97999999999999</v>
      </c>
      <c r="Z88">
        <v>25</v>
      </c>
      <c r="AA88">
        <v>25</v>
      </c>
      <c r="AB88">
        <v>20</v>
      </c>
      <c r="AC88">
        <v>7.7</v>
      </c>
      <c r="AD88">
        <v>55</v>
      </c>
      <c r="AE88">
        <v>0</v>
      </c>
      <c r="AF88">
        <v>0</v>
      </c>
      <c r="AG88">
        <v>0.57999999999999996</v>
      </c>
      <c r="AH88">
        <v>5.78</v>
      </c>
      <c r="AI88">
        <v>6.74</v>
      </c>
      <c r="AJ88">
        <v>1.74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8.18</v>
      </c>
      <c r="AQ88">
        <v>18.29</v>
      </c>
      <c r="AR88">
        <v>4.8099999999999996</v>
      </c>
      <c r="AS88">
        <v>0</v>
      </c>
      <c r="AT88">
        <v>6.74</v>
      </c>
      <c r="AU88">
        <v>11.55</v>
      </c>
      <c r="AV88">
        <v>0</v>
      </c>
      <c r="AW88">
        <v>0</v>
      </c>
      <c r="AX88">
        <v>0</v>
      </c>
      <c r="AY88">
        <v>100</v>
      </c>
    </row>
    <row r="89" spans="7:51">
      <c r="G89" t="s">
        <v>131</v>
      </c>
      <c r="H89" s="73">
        <v>0.57999999999999996</v>
      </c>
      <c r="I89" s="46">
        <v>0</v>
      </c>
      <c r="J89" s="46">
        <v>1.74</v>
      </c>
      <c r="K89" s="46">
        <v>62.09</v>
      </c>
      <c r="L89" s="46">
        <v>7.7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132.97999999999999</v>
      </c>
      <c r="Z89">
        <v>25</v>
      </c>
      <c r="AA89">
        <v>25</v>
      </c>
      <c r="AB89">
        <v>20</v>
      </c>
      <c r="AC89">
        <v>7.7</v>
      </c>
      <c r="AD89">
        <v>55</v>
      </c>
      <c r="AE89">
        <v>0</v>
      </c>
      <c r="AF89">
        <v>0</v>
      </c>
      <c r="AG89">
        <v>0.57999999999999996</v>
      </c>
      <c r="AH89">
        <v>5.78</v>
      </c>
      <c r="AI89">
        <v>6.74</v>
      </c>
      <c r="AJ89">
        <v>1.74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8.18</v>
      </c>
      <c r="AQ89">
        <v>18.29</v>
      </c>
      <c r="AR89">
        <v>4.8099999999999996</v>
      </c>
      <c r="AS89">
        <v>0</v>
      </c>
      <c r="AT89">
        <v>6.74</v>
      </c>
      <c r="AU89">
        <v>11.55</v>
      </c>
      <c r="AV89">
        <v>0</v>
      </c>
      <c r="AW89">
        <v>0</v>
      </c>
      <c r="AX89">
        <v>0</v>
      </c>
      <c r="AY89">
        <v>100</v>
      </c>
    </row>
    <row r="90" spans="7:51">
      <c r="G90" t="s">
        <v>132</v>
      </c>
      <c r="H90" s="73">
        <v>0.57999999999999996</v>
      </c>
      <c r="I90" s="46">
        <v>0</v>
      </c>
      <c r="J90" s="46">
        <v>1.74</v>
      </c>
      <c r="K90" s="46">
        <v>62.09</v>
      </c>
      <c r="L90" s="46">
        <v>7.7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132.97999999999999</v>
      </c>
      <c r="Z90">
        <v>25</v>
      </c>
      <c r="AA90">
        <v>25</v>
      </c>
      <c r="AB90">
        <v>20</v>
      </c>
      <c r="AC90">
        <v>7.7</v>
      </c>
      <c r="AD90">
        <v>55</v>
      </c>
      <c r="AE90">
        <v>0</v>
      </c>
      <c r="AF90">
        <v>0</v>
      </c>
      <c r="AG90">
        <v>0.57999999999999996</v>
      </c>
      <c r="AH90">
        <v>5.78</v>
      </c>
      <c r="AI90">
        <v>6.74</v>
      </c>
      <c r="AJ90">
        <v>1.74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8.18</v>
      </c>
      <c r="AQ90">
        <v>18.29</v>
      </c>
      <c r="AR90">
        <v>4.8099999999999996</v>
      </c>
      <c r="AS90">
        <v>0</v>
      </c>
      <c r="AT90">
        <v>6.74</v>
      </c>
      <c r="AU90">
        <v>11.55</v>
      </c>
      <c r="AV90">
        <v>0</v>
      </c>
      <c r="AW90">
        <v>0</v>
      </c>
      <c r="AX90">
        <v>0</v>
      </c>
      <c r="AY90">
        <v>100</v>
      </c>
    </row>
    <row r="91" spans="7:51">
      <c r="G91" t="s">
        <v>133</v>
      </c>
      <c r="H91" s="73">
        <v>0.53</v>
      </c>
      <c r="I91" s="46">
        <v>0</v>
      </c>
      <c r="J91" s="46">
        <v>1.74</v>
      </c>
      <c r="K91" s="46">
        <v>62.09</v>
      </c>
      <c r="L91" s="46">
        <v>7.7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25</v>
      </c>
      <c r="AA91">
        <v>0</v>
      </c>
      <c r="AB91">
        <v>20</v>
      </c>
      <c r="AC91">
        <v>7.7</v>
      </c>
      <c r="AD91">
        <v>55</v>
      </c>
      <c r="AE91">
        <v>0</v>
      </c>
      <c r="AF91">
        <v>0</v>
      </c>
      <c r="AG91">
        <v>0.53</v>
      </c>
      <c r="AH91">
        <v>5.78</v>
      </c>
      <c r="AI91">
        <v>6.74</v>
      </c>
      <c r="AJ91">
        <v>1.74</v>
      </c>
      <c r="AK91">
        <v>132.97999999999999</v>
      </c>
      <c r="AL91">
        <v>0</v>
      </c>
      <c r="AM91">
        <v>39.619999999999997</v>
      </c>
      <c r="AN91">
        <v>0</v>
      </c>
      <c r="AO91">
        <v>0</v>
      </c>
      <c r="AP91">
        <v>8.18</v>
      </c>
      <c r="AQ91">
        <v>18.29</v>
      </c>
      <c r="AR91">
        <v>4.8099999999999996</v>
      </c>
      <c r="AS91">
        <v>0</v>
      </c>
      <c r="AT91">
        <v>6.74</v>
      </c>
      <c r="AU91">
        <v>11.55</v>
      </c>
      <c r="AV91">
        <v>0</v>
      </c>
      <c r="AW91">
        <v>0</v>
      </c>
      <c r="AX91">
        <v>16.940000000000001</v>
      </c>
      <c r="AY91">
        <v>100</v>
      </c>
    </row>
    <row r="92" spans="7:51">
      <c r="G92" t="s">
        <v>134</v>
      </c>
      <c r="H92" s="73">
        <v>0.53</v>
      </c>
      <c r="I92" s="46">
        <v>0</v>
      </c>
      <c r="J92" s="46">
        <v>1.74</v>
      </c>
      <c r="K92" s="46">
        <v>62.09</v>
      </c>
      <c r="L92" s="46">
        <v>7.7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25</v>
      </c>
      <c r="AA92">
        <v>0</v>
      </c>
      <c r="AB92">
        <v>20</v>
      </c>
      <c r="AC92">
        <v>7.7</v>
      </c>
      <c r="AD92">
        <v>55</v>
      </c>
      <c r="AE92">
        <v>0</v>
      </c>
      <c r="AF92">
        <v>0</v>
      </c>
      <c r="AG92">
        <v>0.53</v>
      </c>
      <c r="AH92">
        <v>5.78</v>
      </c>
      <c r="AI92">
        <v>6.74</v>
      </c>
      <c r="AJ92">
        <v>1.74</v>
      </c>
      <c r="AK92">
        <v>132.97999999999999</v>
      </c>
      <c r="AL92">
        <v>0</v>
      </c>
      <c r="AM92">
        <v>39.619999999999997</v>
      </c>
      <c r="AN92">
        <v>0</v>
      </c>
      <c r="AO92">
        <v>0</v>
      </c>
      <c r="AP92">
        <v>8.18</v>
      </c>
      <c r="AQ92">
        <v>18.29</v>
      </c>
      <c r="AR92">
        <v>4.8099999999999996</v>
      </c>
      <c r="AS92">
        <v>0</v>
      </c>
      <c r="AT92">
        <v>6.74</v>
      </c>
      <c r="AU92">
        <v>11.55</v>
      </c>
      <c r="AV92">
        <v>0</v>
      </c>
      <c r="AW92">
        <v>0</v>
      </c>
      <c r="AX92">
        <v>16.940000000000001</v>
      </c>
      <c r="AY92">
        <v>100</v>
      </c>
    </row>
    <row r="93" spans="7:51">
      <c r="G93" t="s">
        <v>135</v>
      </c>
      <c r="H93" s="73">
        <v>0.53</v>
      </c>
      <c r="I93" s="46">
        <v>0</v>
      </c>
      <c r="J93" s="46">
        <v>1.74</v>
      </c>
      <c r="K93" s="46">
        <v>62.09</v>
      </c>
      <c r="L93" s="46">
        <v>7.7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25</v>
      </c>
      <c r="AA93">
        <v>0</v>
      </c>
      <c r="AB93">
        <v>20</v>
      </c>
      <c r="AC93">
        <v>7.7</v>
      </c>
      <c r="AD93">
        <v>55</v>
      </c>
      <c r="AE93">
        <v>0</v>
      </c>
      <c r="AF93">
        <v>0</v>
      </c>
      <c r="AG93">
        <v>0.53</v>
      </c>
      <c r="AH93">
        <v>5.78</v>
      </c>
      <c r="AI93">
        <v>6.74</v>
      </c>
      <c r="AJ93">
        <v>1.74</v>
      </c>
      <c r="AK93">
        <v>132.97999999999999</v>
      </c>
      <c r="AL93">
        <v>0</v>
      </c>
      <c r="AM93">
        <v>39.619999999999997</v>
      </c>
      <c r="AN93">
        <v>0</v>
      </c>
      <c r="AO93">
        <v>0</v>
      </c>
      <c r="AP93">
        <v>8.18</v>
      </c>
      <c r="AQ93">
        <v>18.29</v>
      </c>
      <c r="AR93">
        <v>4.8099999999999996</v>
      </c>
      <c r="AS93">
        <v>0</v>
      </c>
      <c r="AT93">
        <v>6.74</v>
      </c>
      <c r="AU93">
        <v>11.55</v>
      </c>
      <c r="AV93">
        <v>0</v>
      </c>
      <c r="AW93">
        <v>0</v>
      </c>
      <c r="AX93">
        <v>16.940000000000001</v>
      </c>
      <c r="AY93">
        <v>100</v>
      </c>
    </row>
    <row r="94" spans="7:51">
      <c r="G94" t="s">
        <v>136</v>
      </c>
      <c r="H94" s="73">
        <v>0.53</v>
      </c>
      <c r="I94" s="46">
        <v>0</v>
      </c>
      <c r="J94" s="46">
        <v>1.74</v>
      </c>
      <c r="K94" s="46">
        <v>62.09</v>
      </c>
      <c r="L94" s="46">
        <v>7.7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25</v>
      </c>
      <c r="AA94">
        <v>0</v>
      </c>
      <c r="AB94">
        <v>20</v>
      </c>
      <c r="AC94">
        <v>7.7</v>
      </c>
      <c r="AD94">
        <v>55</v>
      </c>
      <c r="AE94">
        <v>0</v>
      </c>
      <c r="AF94">
        <v>0</v>
      </c>
      <c r="AG94">
        <v>0.53</v>
      </c>
      <c r="AH94">
        <v>5.78</v>
      </c>
      <c r="AI94">
        <v>6.74</v>
      </c>
      <c r="AJ94">
        <v>1.74</v>
      </c>
      <c r="AK94">
        <v>132.97999999999999</v>
      </c>
      <c r="AL94">
        <v>0</v>
      </c>
      <c r="AM94">
        <v>39.619999999999997</v>
      </c>
      <c r="AN94">
        <v>0</v>
      </c>
      <c r="AO94">
        <v>0</v>
      </c>
      <c r="AP94">
        <v>8.18</v>
      </c>
      <c r="AQ94">
        <v>18.29</v>
      </c>
      <c r="AR94">
        <v>4.8099999999999996</v>
      </c>
      <c r="AS94">
        <v>0</v>
      </c>
      <c r="AT94">
        <v>6.74</v>
      </c>
      <c r="AU94">
        <v>11.55</v>
      </c>
      <c r="AV94">
        <v>0</v>
      </c>
      <c r="AW94">
        <v>0</v>
      </c>
      <c r="AX94">
        <v>16.940000000000001</v>
      </c>
      <c r="AY94">
        <v>100</v>
      </c>
    </row>
    <row r="95" spans="7:51">
      <c r="G95" t="s">
        <v>137</v>
      </c>
      <c r="H95" s="73">
        <v>0.48</v>
      </c>
      <c r="I95" s="46">
        <v>0</v>
      </c>
      <c r="J95" s="46">
        <v>1.74</v>
      </c>
      <c r="K95" s="46">
        <v>62.09</v>
      </c>
      <c r="L95" s="46">
        <v>7.7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25</v>
      </c>
      <c r="AA95">
        <v>0</v>
      </c>
      <c r="AB95">
        <v>20</v>
      </c>
      <c r="AC95">
        <v>7.7</v>
      </c>
      <c r="AD95">
        <v>0</v>
      </c>
      <c r="AE95">
        <v>0</v>
      </c>
      <c r="AF95">
        <v>0</v>
      </c>
      <c r="AG95">
        <v>0.48</v>
      </c>
      <c r="AH95">
        <v>5.78</v>
      </c>
      <c r="AI95">
        <v>6.74</v>
      </c>
      <c r="AJ95">
        <v>1.74</v>
      </c>
      <c r="AK95">
        <v>132.97999999999999</v>
      </c>
      <c r="AL95">
        <v>0</v>
      </c>
      <c r="AM95">
        <v>39.619999999999997</v>
      </c>
      <c r="AN95">
        <v>0</v>
      </c>
      <c r="AO95">
        <v>0</v>
      </c>
      <c r="AP95">
        <v>8.18</v>
      </c>
      <c r="AQ95">
        <v>18.29</v>
      </c>
      <c r="AR95">
        <v>4.8099999999999996</v>
      </c>
      <c r="AS95">
        <v>0</v>
      </c>
      <c r="AT95">
        <v>6.74</v>
      </c>
      <c r="AU95">
        <v>11.55</v>
      </c>
      <c r="AV95">
        <v>0</v>
      </c>
      <c r="AW95">
        <v>0</v>
      </c>
      <c r="AX95">
        <v>16.940000000000001</v>
      </c>
      <c r="AY95">
        <v>100</v>
      </c>
    </row>
    <row r="96" spans="7:51">
      <c r="G96" t="s">
        <v>138</v>
      </c>
      <c r="H96" s="73">
        <v>0.48</v>
      </c>
      <c r="I96" s="46">
        <v>0</v>
      </c>
      <c r="J96" s="46">
        <v>1.74</v>
      </c>
      <c r="K96" s="46">
        <v>62.09</v>
      </c>
      <c r="L96" s="46">
        <v>7.7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25</v>
      </c>
      <c r="AA96">
        <v>0</v>
      </c>
      <c r="AB96">
        <v>20</v>
      </c>
      <c r="AC96">
        <v>7.7</v>
      </c>
      <c r="AD96">
        <v>0</v>
      </c>
      <c r="AE96">
        <v>0</v>
      </c>
      <c r="AF96">
        <v>0</v>
      </c>
      <c r="AG96">
        <v>0.48</v>
      </c>
      <c r="AH96">
        <v>5.78</v>
      </c>
      <c r="AI96">
        <v>6.74</v>
      </c>
      <c r="AJ96">
        <v>1.74</v>
      </c>
      <c r="AK96">
        <v>132.97999999999999</v>
      </c>
      <c r="AL96">
        <v>0</v>
      </c>
      <c r="AM96">
        <v>39.619999999999997</v>
      </c>
      <c r="AN96">
        <v>0</v>
      </c>
      <c r="AO96">
        <v>0</v>
      </c>
      <c r="AP96">
        <v>8.18</v>
      </c>
      <c r="AQ96">
        <v>18.29</v>
      </c>
      <c r="AR96">
        <v>4.8099999999999996</v>
      </c>
      <c r="AS96">
        <v>0</v>
      </c>
      <c r="AT96">
        <v>6.74</v>
      </c>
      <c r="AU96">
        <v>11.55</v>
      </c>
      <c r="AV96">
        <v>0</v>
      </c>
      <c r="AW96">
        <v>0</v>
      </c>
      <c r="AX96">
        <v>16.940000000000001</v>
      </c>
      <c r="AY96">
        <v>100</v>
      </c>
    </row>
    <row r="97" spans="1:133">
      <c r="G97" t="s">
        <v>139</v>
      </c>
      <c r="H97" s="73">
        <v>0.48</v>
      </c>
      <c r="I97" s="46">
        <v>0</v>
      </c>
      <c r="J97" s="46">
        <v>1.74</v>
      </c>
      <c r="K97" s="46">
        <v>62.09</v>
      </c>
      <c r="L97" s="46">
        <v>7.7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25</v>
      </c>
      <c r="AA97">
        <v>0</v>
      </c>
      <c r="AB97">
        <v>20</v>
      </c>
      <c r="AC97">
        <v>7.7</v>
      </c>
      <c r="AD97">
        <v>0</v>
      </c>
      <c r="AE97">
        <v>0</v>
      </c>
      <c r="AF97">
        <v>0</v>
      </c>
      <c r="AG97">
        <v>0.48</v>
      </c>
      <c r="AH97">
        <v>5.78</v>
      </c>
      <c r="AI97">
        <v>6.74</v>
      </c>
      <c r="AJ97">
        <v>1.74</v>
      </c>
      <c r="AK97">
        <v>132.97999999999999</v>
      </c>
      <c r="AL97">
        <v>0</v>
      </c>
      <c r="AM97">
        <v>39.619999999999997</v>
      </c>
      <c r="AN97">
        <v>0</v>
      </c>
      <c r="AO97">
        <v>0</v>
      </c>
      <c r="AP97">
        <v>8.18</v>
      </c>
      <c r="AQ97">
        <v>18.29</v>
      </c>
      <c r="AR97">
        <v>4.8099999999999996</v>
      </c>
      <c r="AS97">
        <v>0</v>
      </c>
      <c r="AT97">
        <v>6.74</v>
      </c>
      <c r="AU97">
        <v>11.55</v>
      </c>
      <c r="AV97">
        <v>0</v>
      </c>
      <c r="AW97">
        <v>0</v>
      </c>
      <c r="AX97">
        <v>16.940000000000001</v>
      </c>
      <c r="AY97">
        <v>100</v>
      </c>
    </row>
    <row r="98" spans="1:133">
      <c r="G98" t="s">
        <v>140</v>
      </c>
      <c r="H98" s="73">
        <v>0.48</v>
      </c>
      <c r="I98" s="46">
        <v>0</v>
      </c>
      <c r="J98" s="46">
        <v>1.74</v>
      </c>
      <c r="K98" s="46">
        <v>62.09</v>
      </c>
      <c r="L98" s="46">
        <v>7.7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25</v>
      </c>
      <c r="AA98">
        <v>0</v>
      </c>
      <c r="AB98">
        <v>20</v>
      </c>
      <c r="AC98">
        <v>7.7</v>
      </c>
      <c r="AD98">
        <v>0</v>
      </c>
      <c r="AE98">
        <v>0</v>
      </c>
      <c r="AF98">
        <v>0</v>
      </c>
      <c r="AG98">
        <v>0.48</v>
      </c>
      <c r="AH98">
        <v>5.78</v>
      </c>
      <c r="AI98">
        <v>6.74</v>
      </c>
      <c r="AJ98">
        <v>1.74</v>
      </c>
      <c r="AK98">
        <v>132.97999999999999</v>
      </c>
      <c r="AL98">
        <v>0</v>
      </c>
      <c r="AM98">
        <v>39.619999999999997</v>
      </c>
      <c r="AN98">
        <v>0</v>
      </c>
      <c r="AO98">
        <v>0</v>
      </c>
      <c r="AP98">
        <v>8.18</v>
      </c>
      <c r="AQ98">
        <v>18.29</v>
      </c>
      <c r="AR98">
        <v>4.8099999999999996</v>
      </c>
      <c r="AS98">
        <v>0</v>
      </c>
      <c r="AT98">
        <v>6.74</v>
      </c>
      <c r="AU98">
        <v>11.55</v>
      </c>
      <c r="AV98">
        <v>0</v>
      </c>
      <c r="AW98">
        <v>0</v>
      </c>
      <c r="AX98">
        <v>16.940000000000001</v>
      </c>
      <c r="AY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4.1880000000000014E-2</v>
      </c>
      <c r="K99" s="69">
        <f t="shared" si="1"/>
        <v>1.8845000000000005</v>
      </c>
      <c r="L99" s="69">
        <f t="shared" si="1"/>
        <v>0.23841000000000023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5.240000000000003E-2</v>
      </c>
      <c r="X99">
        <f t="shared" si="1"/>
        <v>2.6960000000000012E-2</v>
      </c>
      <c r="Y99">
        <f t="shared" si="1"/>
        <v>2.1276799999999967</v>
      </c>
      <c r="Z99">
        <f t="shared" si="1"/>
        <v>0.6</v>
      </c>
      <c r="AA99">
        <f t="shared" si="1"/>
        <v>0.1</v>
      </c>
      <c r="AB99">
        <f t="shared" si="1"/>
        <v>0.48</v>
      </c>
      <c r="AC99">
        <f t="shared" si="1"/>
        <v>0.18480000000000021</v>
      </c>
      <c r="AD99">
        <f t="shared" si="1"/>
        <v>0.27500000000000002</v>
      </c>
      <c r="AE99">
        <f t="shared" si="1"/>
        <v>3.4639999999999997E-2</v>
      </c>
      <c r="AF99">
        <f t="shared" si="1"/>
        <v>5.3610000000000005E-2</v>
      </c>
      <c r="AG99">
        <f t="shared" si="1"/>
        <v>1.4450000000000006E-2</v>
      </c>
      <c r="AH99">
        <f t="shared" si="1"/>
        <v>0.13871999999999965</v>
      </c>
      <c r="AI99">
        <f t="shared" si="1"/>
        <v>0.16176000000000015</v>
      </c>
      <c r="AJ99">
        <f t="shared" si="1"/>
        <v>4.1880000000000014E-2</v>
      </c>
      <c r="AK99">
        <f t="shared" si="1"/>
        <v>1.0638399999999999</v>
      </c>
      <c r="AL99">
        <f t="shared" si="1"/>
        <v>0</v>
      </c>
      <c r="AM99">
        <f t="shared" si="1"/>
        <v>0.3169599999999998</v>
      </c>
      <c r="AN99">
        <f t="shared" si="1"/>
        <v>4.8139999999999995E-2</v>
      </c>
      <c r="AO99">
        <f t="shared" si="1"/>
        <v>0.48707999999999968</v>
      </c>
      <c r="AP99">
        <f t="shared" si="1"/>
        <v>0.19631999999999969</v>
      </c>
      <c r="AQ99">
        <f t="shared" si="1"/>
        <v>0.43895999999999946</v>
      </c>
      <c r="AR99">
        <f t="shared" si="1"/>
        <v>0.11544000000000004</v>
      </c>
      <c r="AS99">
        <f t="shared" si="1"/>
        <v>1.25</v>
      </c>
      <c r="AT99">
        <f t="shared" si="1"/>
        <v>0.16176000000000015</v>
      </c>
      <c r="AU99">
        <f t="shared" si="1"/>
        <v>0.27719999999999956</v>
      </c>
      <c r="AV99">
        <f t="shared" si="1"/>
        <v>8.7779999999999983E-2</v>
      </c>
      <c r="AW99">
        <f t="shared" si="1"/>
        <v>0.14442000000000002</v>
      </c>
      <c r="AX99">
        <f t="shared" si="1"/>
        <v>0.13552</v>
      </c>
      <c r="AY99">
        <f t="shared" si="1"/>
        <v>2.4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  <c r="AK100" t="s">
        <v>561</v>
      </c>
      <c r="AL100" t="s">
        <v>563</v>
      </c>
      <c r="AM100" t="s">
        <v>564</v>
      </c>
      <c r="AN100" t="s">
        <v>566</v>
      </c>
      <c r="AO100" t="s">
        <v>567</v>
      </c>
      <c r="AP100" t="s">
        <v>568</v>
      </c>
      <c r="AQ100" t="s">
        <v>570</v>
      </c>
      <c r="AR100" t="s">
        <v>572</v>
      </c>
      <c r="AS100" t="s">
        <v>574</v>
      </c>
      <c r="AT100" t="s">
        <v>576</v>
      </c>
      <c r="AU100" t="s">
        <v>577</v>
      </c>
      <c r="AV100" t="s">
        <v>579</v>
      </c>
      <c r="AW100" t="s">
        <v>580</v>
      </c>
      <c r="AX100" t="s">
        <v>581</v>
      </c>
      <c r="AY100" t="s">
        <v>583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533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42.35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-46</v>
      </c>
      <c r="P3" s="53">
        <v>0</v>
      </c>
      <c r="Q3" s="53">
        <v>0</v>
      </c>
      <c r="R3" s="53">
        <v>-2</v>
      </c>
      <c r="S3" s="72">
        <v>0</v>
      </c>
      <c r="T3" t="s">
        <v>533</v>
      </c>
      <c r="U3" s="73">
        <v>-49</v>
      </c>
      <c r="V3" s="74">
        <v>42.35</v>
      </c>
      <c r="W3">
        <v>42.35</v>
      </c>
      <c r="X3">
        <v>-46</v>
      </c>
      <c r="Y3">
        <v>-1</v>
      </c>
      <c r="Z3">
        <v>-2</v>
      </c>
      <c r="AA3">
        <v>0</v>
      </c>
      <c r="AB3">
        <v>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25.03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-60</v>
      </c>
      <c r="P4" s="46">
        <v>0</v>
      </c>
      <c r="Q4" s="46">
        <v>0</v>
      </c>
      <c r="R4" s="46">
        <v>-2</v>
      </c>
      <c r="S4" s="74">
        <v>0</v>
      </c>
      <c r="U4" s="73">
        <v>-63</v>
      </c>
      <c r="V4" s="74">
        <v>25.03</v>
      </c>
      <c r="W4">
        <v>25.03</v>
      </c>
      <c r="X4">
        <v>-60</v>
      </c>
      <c r="Y4">
        <v>-1</v>
      </c>
      <c r="Z4">
        <v>-2</v>
      </c>
      <c r="AA4">
        <v>0</v>
      </c>
      <c r="AB4">
        <v>0</v>
      </c>
    </row>
    <row r="5" spans="1:28">
      <c r="G5" t="s">
        <v>47</v>
      </c>
      <c r="H5" s="73">
        <v>30.8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-58</v>
      </c>
      <c r="P5" s="46">
        <v>0</v>
      </c>
      <c r="Q5" s="46">
        <v>0</v>
      </c>
      <c r="R5" s="46">
        <v>-2</v>
      </c>
      <c r="S5" s="74">
        <v>0</v>
      </c>
      <c r="U5" s="73">
        <v>-61</v>
      </c>
      <c r="V5" s="74">
        <v>30.8</v>
      </c>
      <c r="W5">
        <v>30.8</v>
      </c>
      <c r="X5">
        <v>-58</v>
      </c>
      <c r="Y5">
        <v>-1</v>
      </c>
      <c r="Z5">
        <v>-2</v>
      </c>
      <c r="AA5">
        <v>0</v>
      </c>
      <c r="AB5">
        <v>0</v>
      </c>
    </row>
    <row r="6" spans="1:28">
      <c r="G6" t="s">
        <v>48</v>
      </c>
      <c r="H6" s="73">
        <v>34.65</v>
      </c>
      <c r="I6" s="46">
        <v>0</v>
      </c>
      <c r="J6" s="46">
        <v>9.6300000000000008</v>
      </c>
      <c r="K6" s="46">
        <v>0</v>
      </c>
      <c r="L6" s="46">
        <v>0</v>
      </c>
      <c r="M6" s="74">
        <v>0</v>
      </c>
      <c r="N6" s="73">
        <v>0</v>
      </c>
      <c r="O6" s="46">
        <v>-57</v>
      </c>
      <c r="P6" s="46">
        <v>0</v>
      </c>
      <c r="Q6" s="46">
        <v>0</v>
      </c>
      <c r="R6" s="46">
        <v>-2</v>
      </c>
      <c r="S6" s="74">
        <v>0</v>
      </c>
      <c r="U6" s="73">
        <v>-60</v>
      </c>
      <c r="V6" s="74">
        <v>44.28</v>
      </c>
      <c r="W6">
        <v>34.65</v>
      </c>
      <c r="X6">
        <v>-57</v>
      </c>
      <c r="Y6">
        <v>-1</v>
      </c>
      <c r="Z6">
        <v>-2</v>
      </c>
      <c r="AA6">
        <v>0</v>
      </c>
      <c r="AB6">
        <v>9.6300000000000008</v>
      </c>
    </row>
    <row r="7" spans="1:28">
      <c r="G7" t="s">
        <v>49</v>
      </c>
      <c r="H7" s="73">
        <v>31.77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-56</v>
      </c>
      <c r="P7" s="46">
        <v>-114</v>
      </c>
      <c r="Q7" s="46">
        <v>0</v>
      </c>
      <c r="R7" s="46">
        <v>-3</v>
      </c>
      <c r="S7" s="74">
        <v>0</v>
      </c>
      <c r="U7" s="73">
        <v>-174</v>
      </c>
      <c r="V7" s="74">
        <v>31.77</v>
      </c>
      <c r="W7">
        <v>31.77</v>
      </c>
      <c r="X7">
        <v>-56</v>
      </c>
      <c r="Y7">
        <v>-1</v>
      </c>
      <c r="Z7">
        <v>-3</v>
      </c>
      <c r="AA7">
        <v>0</v>
      </c>
      <c r="AB7">
        <v>-114</v>
      </c>
    </row>
    <row r="8" spans="1:28">
      <c r="G8" t="s">
        <v>50</v>
      </c>
      <c r="H8" s="73">
        <v>17.329999999999998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-54</v>
      </c>
      <c r="P8" s="46">
        <v>-75</v>
      </c>
      <c r="Q8" s="46">
        <v>0</v>
      </c>
      <c r="R8" s="46">
        <v>-3</v>
      </c>
      <c r="S8" s="74">
        <v>0</v>
      </c>
      <c r="U8" s="73">
        <v>-133</v>
      </c>
      <c r="V8" s="74">
        <v>17.329999999999998</v>
      </c>
      <c r="W8">
        <v>17.329999999999998</v>
      </c>
      <c r="X8">
        <v>-54</v>
      </c>
      <c r="Y8">
        <v>-1</v>
      </c>
      <c r="Z8">
        <v>-3</v>
      </c>
      <c r="AA8">
        <v>0</v>
      </c>
      <c r="AB8">
        <v>-75</v>
      </c>
    </row>
    <row r="9" spans="1:28">
      <c r="G9" t="s">
        <v>51</v>
      </c>
      <c r="H9" s="73">
        <v>46.2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-58</v>
      </c>
      <c r="P9" s="46">
        <v>-31</v>
      </c>
      <c r="Q9" s="46">
        <v>0</v>
      </c>
      <c r="R9" s="46">
        <v>-4</v>
      </c>
      <c r="S9" s="74">
        <v>0</v>
      </c>
      <c r="U9" s="73">
        <v>-94</v>
      </c>
      <c r="V9" s="74">
        <v>46.2</v>
      </c>
      <c r="W9">
        <v>46.2</v>
      </c>
      <c r="X9">
        <v>-58</v>
      </c>
      <c r="Y9">
        <v>-1</v>
      </c>
      <c r="Z9">
        <v>-4</v>
      </c>
      <c r="AA9">
        <v>0</v>
      </c>
      <c r="AB9">
        <v>-31</v>
      </c>
    </row>
    <row r="10" spans="1:28">
      <c r="G10" t="s">
        <v>52</v>
      </c>
      <c r="H10" s="73">
        <v>34.65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-58</v>
      </c>
      <c r="P10" s="46">
        <v>-35</v>
      </c>
      <c r="Q10" s="46">
        <v>0</v>
      </c>
      <c r="R10" s="46">
        <v>-4</v>
      </c>
      <c r="S10" s="74">
        <v>0</v>
      </c>
      <c r="U10" s="73">
        <v>-98</v>
      </c>
      <c r="V10" s="74">
        <v>34.65</v>
      </c>
      <c r="W10">
        <v>34.65</v>
      </c>
      <c r="X10">
        <v>-58</v>
      </c>
      <c r="Y10">
        <v>-1</v>
      </c>
      <c r="Z10">
        <v>-4</v>
      </c>
      <c r="AA10">
        <v>0</v>
      </c>
      <c r="AB10">
        <v>-35</v>
      </c>
    </row>
    <row r="11" spans="1:28">
      <c r="G11" t="s">
        <v>53</v>
      </c>
      <c r="H11" s="73">
        <v>43.32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-62</v>
      </c>
      <c r="P11" s="46">
        <v>-34</v>
      </c>
      <c r="Q11" s="46">
        <v>0</v>
      </c>
      <c r="R11" s="46">
        <v>-4</v>
      </c>
      <c r="S11" s="74">
        <v>0</v>
      </c>
      <c r="U11" s="73">
        <v>-101</v>
      </c>
      <c r="V11" s="74">
        <v>43.32</v>
      </c>
      <c r="W11">
        <v>43.32</v>
      </c>
      <c r="X11">
        <v>-62</v>
      </c>
      <c r="Y11">
        <v>-1</v>
      </c>
      <c r="Z11">
        <v>-4</v>
      </c>
      <c r="AA11">
        <v>0</v>
      </c>
      <c r="AB11">
        <v>-34</v>
      </c>
    </row>
    <row r="12" spans="1:28">
      <c r="G12" t="s">
        <v>54</v>
      </c>
      <c r="H12" s="73">
        <v>37.54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-61</v>
      </c>
      <c r="P12" s="46">
        <v>-34</v>
      </c>
      <c r="Q12" s="46">
        <v>0</v>
      </c>
      <c r="R12" s="46">
        <v>-4</v>
      </c>
      <c r="S12" s="74">
        <v>0</v>
      </c>
      <c r="U12" s="73">
        <v>-100</v>
      </c>
      <c r="V12" s="74">
        <v>37.54</v>
      </c>
      <c r="W12">
        <v>37.54</v>
      </c>
      <c r="X12">
        <v>-61</v>
      </c>
      <c r="Y12">
        <v>-1</v>
      </c>
      <c r="Z12">
        <v>-4</v>
      </c>
      <c r="AA12">
        <v>0</v>
      </c>
      <c r="AB12">
        <v>-34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-51</v>
      </c>
      <c r="P13" s="46">
        <v>-36</v>
      </c>
      <c r="Q13" s="46">
        <v>0</v>
      </c>
      <c r="R13" s="46">
        <v>-4</v>
      </c>
      <c r="S13" s="74">
        <v>0</v>
      </c>
      <c r="U13" s="73">
        <v>-92</v>
      </c>
      <c r="V13" s="74">
        <v>0</v>
      </c>
      <c r="W13">
        <v>0</v>
      </c>
      <c r="X13">
        <v>-51</v>
      </c>
      <c r="Y13">
        <v>-1</v>
      </c>
      <c r="Z13">
        <v>-4</v>
      </c>
      <c r="AA13">
        <v>0</v>
      </c>
      <c r="AB13">
        <v>-36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-50</v>
      </c>
      <c r="P14" s="46">
        <v>-35</v>
      </c>
      <c r="Q14" s="46">
        <v>0</v>
      </c>
      <c r="R14" s="46">
        <v>-4</v>
      </c>
      <c r="S14" s="74">
        <v>0</v>
      </c>
      <c r="U14" s="73">
        <v>-90</v>
      </c>
      <c r="V14" s="74">
        <v>0</v>
      </c>
      <c r="W14">
        <v>0</v>
      </c>
      <c r="X14">
        <v>-50</v>
      </c>
      <c r="Y14">
        <v>-1</v>
      </c>
      <c r="Z14">
        <v>-4</v>
      </c>
      <c r="AA14">
        <v>0</v>
      </c>
      <c r="AB14">
        <v>-35</v>
      </c>
    </row>
    <row r="15" spans="1:28">
      <c r="G15" t="s">
        <v>57</v>
      </c>
      <c r="H15" s="73">
        <v>19.25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-16</v>
      </c>
      <c r="P15" s="46">
        <v>-34</v>
      </c>
      <c r="Q15" s="46">
        <v>0</v>
      </c>
      <c r="R15" s="46">
        <v>-4</v>
      </c>
      <c r="S15" s="74">
        <v>0</v>
      </c>
      <c r="U15" s="73">
        <v>-55</v>
      </c>
      <c r="V15" s="74">
        <v>19.25</v>
      </c>
      <c r="W15">
        <v>19.25</v>
      </c>
      <c r="X15">
        <v>-16</v>
      </c>
      <c r="Y15">
        <v>-1</v>
      </c>
      <c r="Z15">
        <v>-4</v>
      </c>
      <c r="AA15">
        <v>0</v>
      </c>
      <c r="AB15">
        <v>-34</v>
      </c>
    </row>
    <row r="16" spans="1:28">
      <c r="G16" t="s">
        <v>58</v>
      </c>
      <c r="H16" s="73">
        <v>17.329999999999998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-27</v>
      </c>
      <c r="P16" s="46">
        <v>-36</v>
      </c>
      <c r="Q16" s="46">
        <v>0</v>
      </c>
      <c r="R16" s="46">
        <v>-4</v>
      </c>
      <c r="S16" s="74">
        <v>0</v>
      </c>
      <c r="U16" s="73">
        <v>-68</v>
      </c>
      <c r="V16" s="74">
        <v>17.329999999999998</v>
      </c>
      <c r="W16">
        <v>17.329999999999998</v>
      </c>
      <c r="X16">
        <v>-27</v>
      </c>
      <c r="Y16">
        <v>-1</v>
      </c>
      <c r="Z16">
        <v>-4</v>
      </c>
      <c r="AA16">
        <v>0</v>
      </c>
      <c r="AB16">
        <v>-36</v>
      </c>
    </row>
    <row r="17" spans="7:28">
      <c r="G17" t="s">
        <v>59</v>
      </c>
      <c r="H17" s="73">
        <v>28.88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-21</v>
      </c>
      <c r="P17" s="46">
        <v>-33</v>
      </c>
      <c r="Q17" s="46">
        <v>0</v>
      </c>
      <c r="R17" s="46">
        <v>-4</v>
      </c>
      <c r="S17" s="74">
        <v>0</v>
      </c>
      <c r="U17" s="73">
        <v>-59.5</v>
      </c>
      <c r="V17" s="74">
        <v>28.88</v>
      </c>
      <c r="W17">
        <v>28.88</v>
      </c>
      <c r="X17">
        <v>-21</v>
      </c>
      <c r="Y17">
        <v>-1.5</v>
      </c>
      <c r="Z17">
        <v>-4</v>
      </c>
      <c r="AA17">
        <v>0</v>
      </c>
      <c r="AB17">
        <v>-33</v>
      </c>
    </row>
    <row r="18" spans="7:28">
      <c r="G18" t="s">
        <v>60</v>
      </c>
      <c r="H18" s="73">
        <v>31.77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-21</v>
      </c>
      <c r="P18" s="46">
        <v>-33</v>
      </c>
      <c r="Q18" s="46">
        <v>0</v>
      </c>
      <c r="R18" s="46">
        <v>-4</v>
      </c>
      <c r="S18" s="74">
        <v>0</v>
      </c>
      <c r="U18" s="73">
        <v>-59.5</v>
      </c>
      <c r="V18" s="74">
        <v>31.77</v>
      </c>
      <c r="W18">
        <v>31.77</v>
      </c>
      <c r="X18">
        <v>-21</v>
      </c>
      <c r="Y18">
        <v>-1.5</v>
      </c>
      <c r="Z18">
        <v>-4</v>
      </c>
      <c r="AA18">
        <v>0</v>
      </c>
      <c r="AB18">
        <v>-33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-22</v>
      </c>
      <c r="P19" s="46">
        <v>-67</v>
      </c>
      <c r="Q19" s="46">
        <v>0</v>
      </c>
      <c r="R19" s="46">
        <v>-3</v>
      </c>
      <c r="S19" s="74">
        <v>0</v>
      </c>
      <c r="U19" s="73">
        <v>-93.5</v>
      </c>
      <c r="V19" s="74">
        <v>0</v>
      </c>
      <c r="W19">
        <v>0</v>
      </c>
      <c r="X19">
        <v>-22</v>
      </c>
      <c r="Y19">
        <v>-1.5</v>
      </c>
      <c r="Z19">
        <v>-3</v>
      </c>
      <c r="AA19">
        <v>0</v>
      </c>
      <c r="AB19">
        <v>-67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-24</v>
      </c>
      <c r="P20" s="46">
        <v>-134</v>
      </c>
      <c r="Q20" s="46">
        <v>0</v>
      </c>
      <c r="R20" s="46">
        <v>-3</v>
      </c>
      <c r="S20" s="74">
        <v>0</v>
      </c>
      <c r="U20" s="73">
        <v>-162.5</v>
      </c>
      <c r="V20" s="74">
        <v>0</v>
      </c>
      <c r="W20">
        <v>0</v>
      </c>
      <c r="X20">
        <v>-24</v>
      </c>
      <c r="Y20">
        <v>-1.5</v>
      </c>
      <c r="Z20">
        <v>-3</v>
      </c>
      <c r="AA20">
        <v>0</v>
      </c>
      <c r="AB20">
        <v>-134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-43</v>
      </c>
      <c r="P21" s="46">
        <v>-17</v>
      </c>
      <c r="Q21" s="46">
        <v>0</v>
      </c>
      <c r="R21" s="46">
        <v>-2</v>
      </c>
      <c r="S21" s="74">
        <v>0</v>
      </c>
      <c r="U21" s="73">
        <v>-63.5</v>
      </c>
      <c r="V21" s="74">
        <v>0</v>
      </c>
      <c r="W21">
        <v>0</v>
      </c>
      <c r="X21">
        <v>-43</v>
      </c>
      <c r="Y21">
        <v>-1.5</v>
      </c>
      <c r="Z21">
        <v>-2</v>
      </c>
      <c r="AA21">
        <v>0</v>
      </c>
      <c r="AB21">
        <v>-17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-15</v>
      </c>
      <c r="P22" s="46">
        <v>-24</v>
      </c>
      <c r="Q22" s="46">
        <v>0</v>
      </c>
      <c r="R22" s="46">
        <v>-2</v>
      </c>
      <c r="S22" s="74">
        <v>0</v>
      </c>
      <c r="U22" s="73">
        <v>-42.5</v>
      </c>
      <c r="V22" s="74">
        <v>0</v>
      </c>
      <c r="W22">
        <v>0</v>
      </c>
      <c r="X22">
        <v>-15</v>
      </c>
      <c r="Y22">
        <v>-1.5</v>
      </c>
      <c r="Z22">
        <v>-2</v>
      </c>
      <c r="AA22">
        <v>0</v>
      </c>
      <c r="AB22">
        <v>-24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-5</v>
      </c>
      <c r="O23" s="46">
        <v>-24</v>
      </c>
      <c r="P23" s="46">
        <v>-29</v>
      </c>
      <c r="Q23" s="46">
        <v>0</v>
      </c>
      <c r="R23" s="46">
        <v>-2</v>
      </c>
      <c r="S23" s="74">
        <v>0</v>
      </c>
      <c r="U23" s="73">
        <v>-61.5</v>
      </c>
      <c r="V23" s="74">
        <v>0</v>
      </c>
      <c r="W23">
        <v>-5</v>
      </c>
      <c r="X23">
        <v>-24</v>
      </c>
      <c r="Y23">
        <v>-1.5</v>
      </c>
      <c r="Z23">
        <v>-2</v>
      </c>
      <c r="AA23">
        <v>0</v>
      </c>
      <c r="AB23">
        <v>-29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-15</v>
      </c>
      <c r="O24" s="46">
        <v>-12</v>
      </c>
      <c r="P24" s="46">
        <v>-4</v>
      </c>
      <c r="Q24" s="46">
        <v>0</v>
      </c>
      <c r="R24" s="46">
        <v>-1</v>
      </c>
      <c r="S24" s="74">
        <v>0</v>
      </c>
      <c r="U24" s="73">
        <v>-33.5</v>
      </c>
      <c r="V24" s="74">
        <v>0</v>
      </c>
      <c r="W24">
        <v>-15</v>
      </c>
      <c r="X24">
        <v>-12</v>
      </c>
      <c r="Y24">
        <v>-1.5</v>
      </c>
      <c r="Z24">
        <v>-1</v>
      </c>
      <c r="AA24">
        <v>0</v>
      </c>
      <c r="AB24">
        <v>-4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-9</v>
      </c>
      <c r="O25" s="46">
        <v>-10</v>
      </c>
      <c r="P25" s="46">
        <v>-4</v>
      </c>
      <c r="Q25" s="46">
        <v>0</v>
      </c>
      <c r="R25" s="46">
        <v>0</v>
      </c>
      <c r="S25" s="74">
        <v>0</v>
      </c>
      <c r="U25" s="73">
        <v>-24.5</v>
      </c>
      <c r="V25" s="74">
        <v>0</v>
      </c>
      <c r="W25">
        <v>-9</v>
      </c>
      <c r="X25">
        <v>-10</v>
      </c>
      <c r="Y25">
        <v>-1.5</v>
      </c>
      <c r="Z25">
        <v>0</v>
      </c>
      <c r="AA25">
        <v>0</v>
      </c>
      <c r="AB25">
        <v>-4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0.96</v>
      </c>
      <c r="M26" s="74">
        <v>0</v>
      </c>
      <c r="N26" s="73">
        <v>0</v>
      </c>
      <c r="O26" s="46">
        <v>0</v>
      </c>
      <c r="P26" s="46">
        <v>-14</v>
      </c>
      <c r="Q26" s="46">
        <v>0</v>
      </c>
      <c r="R26" s="46">
        <v>0</v>
      </c>
      <c r="S26" s="74">
        <v>0</v>
      </c>
      <c r="U26" s="73">
        <v>-15.5</v>
      </c>
      <c r="V26" s="74">
        <v>0.96</v>
      </c>
      <c r="W26">
        <v>0</v>
      </c>
      <c r="X26">
        <v>0</v>
      </c>
      <c r="Y26">
        <v>-1.5</v>
      </c>
      <c r="Z26">
        <v>0.96</v>
      </c>
      <c r="AA26">
        <v>0</v>
      </c>
      <c r="AB26">
        <v>-14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1.93</v>
      </c>
      <c r="M27" s="74">
        <v>0</v>
      </c>
      <c r="N27" s="73">
        <v>0</v>
      </c>
      <c r="O27" s="46">
        <v>-27</v>
      </c>
      <c r="P27" s="46">
        <v>0</v>
      </c>
      <c r="Q27" s="46">
        <v>0</v>
      </c>
      <c r="R27" s="46">
        <v>0</v>
      </c>
      <c r="S27" s="74">
        <v>0</v>
      </c>
      <c r="U27" s="73">
        <v>-28.5</v>
      </c>
      <c r="V27" s="74">
        <v>1.93</v>
      </c>
      <c r="W27">
        <v>0</v>
      </c>
      <c r="X27">
        <v>-27</v>
      </c>
      <c r="Y27">
        <v>-1.5</v>
      </c>
      <c r="Z27">
        <v>1.93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2.89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-1.5</v>
      </c>
      <c r="V28" s="74">
        <v>2.89</v>
      </c>
      <c r="W28">
        <v>0</v>
      </c>
      <c r="X28">
        <v>0</v>
      </c>
      <c r="Y28">
        <v>-1.5</v>
      </c>
      <c r="Z28">
        <v>2.89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3.85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3.85</v>
      </c>
      <c r="W29">
        <v>0</v>
      </c>
      <c r="X29">
        <v>0</v>
      </c>
      <c r="Y29">
        <v>-1</v>
      </c>
      <c r="Z29">
        <v>3.85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4.8099999999999996</v>
      </c>
      <c r="M30" s="74">
        <v>0</v>
      </c>
      <c r="N30" s="73">
        <v>-26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-27</v>
      </c>
      <c r="V30" s="74">
        <v>4.8099999999999996</v>
      </c>
      <c r="W30">
        <v>-26</v>
      </c>
      <c r="X30">
        <v>0</v>
      </c>
      <c r="Y30">
        <v>-1</v>
      </c>
      <c r="Z30">
        <v>4.8099999999999996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5.78</v>
      </c>
      <c r="M31" s="74">
        <v>0</v>
      </c>
      <c r="N31" s="73">
        <v>0</v>
      </c>
      <c r="O31" s="46">
        <v>-48</v>
      </c>
      <c r="P31" s="46">
        <v>-30</v>
      </c>
      <c r="Q31" s="46">
        <v>0</v>
      </c>
      <c r="R31" s="46">
        <v>0</v>
      </c>
      <c r="S31" s="74">
        <v>0</v>
      </c>
      <c r="U31" s="73">
        <v>-79</v>
      </c>
      <c r="V31" s="74">
        <v>5.78</v>
      </c>
      <c r="W31">
        <v>0</v>
      </c>
      <c r="X31">
        <v>-48</v>
      </c>
      <c r="Y31">
        <v>-1</v>
      </c>
      <c r="Z31">
        <v>5.78</v>
      </c>
      <c r="AA31">
        <v>0</v>
      </c>
      <c r="AB31">
        <v>-30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7.7</v>
      </c>
      <c r="M32" s="74">
        <v>0</v>
      </c>
      <c r="N32" s="73">
        <v>0</v>
      </c>
      <c r="O32" s="46">
        <v>-50</v>
      </c>
      <c r="P32" s="46">
        <v>-20</v>
      </c>
      <c r="Q32" s="46">
        <v>0</v>
      </c>
      <c r="R32" s="46">
        <v>0</v>
      </c>
      <c r="S32" s="74">
        <v>0</v>
      </c>
      <c r="U32" s="73">
        <v>-71</v>
      </c>
      <c r="V32" s="74">
        <v>7.7</v>
      </c>
      <c r="W32">
        <v>0</v>
      </c>
      <c r="X32">
        <v>-50</v>
      </c>
      <c r="Y32">
        <v>-1</v>
      </c>
      <c r="Z32">
        <v>7.7</v>
      </c>
      <c r="AA32">
        <v>0</v>
      </c>
      <c r="AB32">
        <v>-20</v>
      </c>
    </row>
    <row r="33" spans="7:28">
      <c r="G33" t="s">
        <v>75</v>
      </c>
      <c r="H33" s="73">
        <v>16.36</v>
      </c>
      <c r="I33" s="46">
        <v>0</v>
      </c>
      <c r="J33" s="46">
        <v>0</v>
      </c>
      <c r="K33" s="46">
        <v>0</v>
      </c>
      <c r="L33" s="46">
        <v>9.6300000000000008</v>
      </c>
      <c r="M33" s="74">
        <v>0</v>
      </c>
      <c r="N33" s="73">
        <v>0</v>
      </c>
      <c r="O33" s="46">
        <v>-45</v>
      </c>
      <c r="P33" s="46">
        <v>-20</v>
      </c>
      <c r="Q33" s="46">
        <v>0</v>
      </c>
      <c r="R33" s="46">
        <v>0</v>
      </c>
      <c r="S33" s="74">
        <v>0</v>
      </c>
      <c r="U33" s="73">
        <v>-66</v>
      </c>
      <c r="V33" s="74">
        <v>25.99</v>
      </c>
      <c r="W33">
        <v>16.36</v>
      </c>
      <c r="X33">
        <v>-45</v>
      </c>
      <c r="Y33">
        <v>-1</v>
      </c>
      <c r="Z33">
        <v>9.6300000000000008</v>
      </c>
      <c r="AA33">
        <v>0</v>
      </c>
      <c r="AB33">
        <v>-20</v>
      </c>
    </row>
    <row r="34" spans="7:28">
      <c r="G34" t="s">
        <v>76</v>
      </c>
      <c r="H34" s="73">
        <v>48.13</v>
      </c>
      <c r="I34" s="46">
        <v>0</v>
      </c>
      <c r="J34" s="46">
        <v>0</v>
      </c>
      <c r="K34" s="46">
        <v>0</v>
      </c>
      <c r="L34" s="46">
        <v>10.59</v>
      </c>
      <c r="M34" s="74">
        <v>0</v>
      </c>
      <c r="N34" s="73">
        <v>0</v>
      </c>
      <c r="O34" s="46">
        <v>-43</v>
      </c>
      <c r="P34" s="46">
        <v>-20</v>
      </c>
      <c r="Q34" s="46">
        <v>0</v>
      </c>
      <c r="R34" s="46">
        <v>0</v>
      </c>
      <c r="S34" s="74">
        <v>0</v>
      </c>
      <c r="U34" s="73">
        <v>-64</v>
      </c>
      <c r="V34" s="74">
        <v>58.72</v>
      </c>
      <c r="W34">
        <v>48.13</v>
      </c>
      <c r="X34">
        <v>-43</v>
      </c>
      <c r="Y34">
        <v>-1</v>
      </c>
      <c r="Z34">
        <v>10.59</v>
      </c>
      <c r="AA34">
        <v>0</v>
      </c>
      <c r="AB34">
        <v>-20</v>
      </c>
    </row>
    <row r="35" spans="7:28">
      <c r="G35" t="s">
        <v>77</v>
      </c>
      <c r="H35" s="73">
        <v>5.78</v>
      </c>
      <c r="I35" s="46">
        <v>0</v>
      </c>
      <c r="J35" s="46">
        <v>0</v>
      </c>
      <c r="K35" s="46">
        <v>0</v>
      </c>
      <c r="L35" s="46">
        <v>11.55</v>
      </c>
      <c r="M35" s="74">
        <v>0</v>
      </c>
      <c r="N35" s="73">
        <v>0</v>
      </c>
      <c r="O35" s="46">
        <v>-125</v>
      </c>
      <c r="P35" s="46">
        <v>-65</v>
      </c>
      <c r="Q35" s="46">
        <v>0</v>
      </c>
      <c r="R35" s="46">
        <v>0</v>
      </c>
      <c r="S35" s="74">
        <v>0</v>
      </c>
      <c r="U35" s="73">
        <v>-191</v>
      </c>
      <c r="V35" s="74">
        <v>17.329999999999998</v>
      </c>
      <c r="W35">
        <v>5.78</v>
      </c>
      <c r="X35">
        <v>-125</v>
      </c>
      <c r="Y35">
        <v>-1</v>
      </c>
      <c r="Z35">
        <v>11.55</v>
      </c>
      <c r="AA35">
        <v>0</v>
      </c>
      <c r="AB35">
        <v>-65</v>
      </c>
    </row>
    <row r="36" spans="7:28">
      <c r="G36" t="s">
        <v>78</v>
      </c>
      <c r="H36" s="73">
        <v>18.29</v>
      </c>
      <c r="I36" s="46">
        <v>0</v>
      </c>
      <c r="J36" s="46">
        <v>0</v>
      </c>
      <c r="K36" s="46">
        <v>0</v>
      </c>
      <c r="L36" s="46">
        <v>11.55</v>
      </c>
      <c r="M36" s="74">
        <v>0</v>
      </c>
      <c r="N36" s="73">
        <v>0</v>
      </c>
      <c r="O36" s="46">
        <v>-60</v>
      </c>
      <c r="P36" s="46">
        <v>-40</v>
      </c>
      <c r="Q36" s="46">
        <v>0</v>
      </c>
      <c r="R36" s="46">
        <v>0</v>
      </c>
      <c r="S36" s="74">
        <v>0</v>
      </c>
      <c r="U36" s="73">
        <v>-101</v>
      </c>
      <c r="V36" s="74">
        <v>29.84</v>
      </c>
      <c r="W36">
        <v>18.29</v>
      </c>
      <c r="X36">
        <v>-60</v>
      </c>
      <c r="Y36">
        <v>-1</v>
      </c>
      <c r="Z36">
        <v>11.55</v>
      </c>
      <c r="AA36">
        <v>0</v>
      </c>
      <c r="AB36">
        <v>-40</v>
      </c>
    </row>
    <row r="37" spans="7:28">
      <c r="G37" t="s">
        <v>79</v>
      </c>
      <c r="H37" s="73">
        <v>22.14</v>
      </c>
      <c r="I37" s="46">
        <v>0</v>
      </c>
      <c r="J37" s="46">
        <v>0</v>
      </c>
      <c r="K37" s="46">
        <v>0</v>
      </c>
      <c r="L37" s="46">
        <v>12.51</v>
      </c>
      <c r="M37" s="74">
        <v>0</v>
      </c>
      <c r="N37" s="73">
        <v>0</v>
      </c>
      <c r="O37" s="46">
        <v>-20</v>
      </c>
      <c r="P37" s="46">
        <v>-35</v>
      </c>
      <c r="Q37" s="46">
        <v>0</v>
      </c>
      <c r="R37" s="46">
        <v>0</v>
      </c>
      <c r="S37" s="74">
        <v>0</v>
      </c>
      <c r="U37" s="73">
        <v>-56</v>
      </c>
      <c r="V37" s="74">
        <v>34.65</v>
      </c>
      <c r="W37">
        <v>22.14</v>
      </c>
      <c r="X37">
        <v>-20</v>
      </c>
      <c r="Y37">
        <v>-1</v>
      </c>
      <c r="Z37">
        <v>12.51</v>
      </c>
      <c r="AA37">
        <v>0</v>
      </c>
      <c r="AB37">
        <v>-35</v>
      </c>
    </row>
    <row r="38" spans="7:28">
      <c r="G38" t="s">
        <v>80</v>
      </c>
      <c r="H38" s="73">
        <v>27.92</v>
      </c>
      <c r="I38" s="46">
        <v>0</v>
      </c>
      <c r="J38" s="46">
        <v>0</v>
      </c>
      <c r="K38" s="46">
        <v>0</v>
      </c>
      <c r="L38" s="46">
        <v>11.55</v>
      </c>
      <c r="M38" s="74">
        <v>0</v>
      </c>
      <c r="N38" s="73">
        <v>0</v>
      </c>
      <c r="O38" s="46">
        <v>-45</v>
      </c>
      <c r="P38" s="46">
        <v>-50</v>
      </c>
      <c r="Q38" s="46">
        <v>0</v>
      </c>
      <c r="R38" s="46">
        <v>0</v>
      </c>
      <c r="S38" s="74">
        <v>0</v>
      </c>
      <c r="U38" s="73">
        <v>-96</v>
      </c>
      <c r="V38" s="74">
        <v>39.47</v>
      </c>
      <c r="W38">
        <v>27.92</v>
      </c>
      <c r="X38">
        <v>-45</v>
      </c>
      <c r="Y38">
        <v>-1</v>
      </c>
      <c r="Z38">
        <v>11.55</v>
      </c>
      <c r="AA38">
        <v>0</v>
      </c>
      <c r="AB38">
        <v>-50</v>
      </c>
    </row>
    <row r="39" spans="7:28">
      <c r="G39" t="s">
        <v>81</v>
      </c>
      <c r="H39" s="73">
        <v>59.68</v>
      </c>
      <c r="I39" s="46">
        <v>0</v>
      </c>
      <c r="J39" s="46">
        <v>0</v>
      </c>
      <c r="K39" s="46">
        <v>0</v>
      </c>
      <c r="L39" s="46">
        <v>11.55</v>
      </c>
      <c r="M39" s="74">
        <v>0</v>
      </c>
      <c r="N39" s="73">
        <v>0</v>
      </c>
      <c r="O39" s="46">
        <v>-49</v>
      </c>
      <c r="P39" s="46">
        <v>-25</v>
      </c>
      <c r="Q39" s="46">
        <v>0</v>
      </c>
      <c r="R39" s="46">
        <v>0</v>
      </c>
      <c r="S39" s="74">
        <v>0</v>
      </c>
      <c r="U39" s="73">
        <v>-75</v>
      </c>
      <c r="V39" s="74">
        <v>71.23</v>
      </c>
      <c r="W39">
        <v>59.68</v>
      </c>
      <c r="X39">
        <v>-49</v>
      </c>
      <c r="Y39">
        <v>-1</v>
      </c>
      <c r="Z39">
        <v>11.55</v>
      </c>
      <c r="AA39">
        <v>0</v>
      </c>
      <c r="AB39">
        <v>-25</v>
      </c>
    </row>
    <row r="40" spans="7:28">
      <c r="G40" t="s">
        <v>82</v>
      </c>
      <c r="H40" s="73">
        <v>53.9</v>
      </c>
      <c r="I40" s="46">
        <v>0</v>
      </c>
      <c r="J40" s="46">
        <v>0</v>
      </c>
      <c r="K40" s="46">
        <v>0</v>
      </c>
      <c r="L40" s="46">
        <v>10.59</v>
      </c>
      <c r="M40" s="74">
        <v>0</v>
      </c>
      <c r="N40" s="73">
        <v>0</v>
      </c>
      <c r="O40" s="46">
        <v>-59</v>
      </c>
      <c r="P40" s="46">
        <v>-30</v>
      </c>
      <c r="Q40" s="46">
        <v>0</v>
      </c>
      <c r="R40" s="46">
        <v>0</v>
      </c>
      <c r="S40" s="74">
        <v>0</v>
      </c>
      <c r="U40" s="73">
        <v>-90</v>
      </c>
      <c r="V40" s="74">
        <v>64.489999999999995</v>
      </c>
      <c r="W40">
        <v>53.9</v>
      </c>
      <c r="X40">
        <v>-59</v>
      </c>
      <c r="Y40">
        <v>-1</v>
      </c>
      <c r="Z40">
        <v>10.59</v>
      </c>
      <c r="AA40">
        <v>0</v>
      </c>
      <c r="AB40">
        <v>-30</v>
      </c>
    </row>
    <row r="41" spans="7:28">
      <c r="G41" t="s">
        <v>83</v>
      </c>
      <c r="H41" s="73">
        <v>44.28</v>
      </c>
      <c r="I41" s="46">
        <v>0</v>
      </c>
      <c r="J41" s="46">
        <v>0</v>
      </c>
      <c r="K41" s="46">
        <v>0</v>
      </c>
      <c r="L41" s="46">
        <v>7.7</v>
      </c>
      <c r="M41" s="74">
        <v>0</v>
      </c>
      <c r="N41" s="73">
        <v>0</v>
      </c>
      <c r="O41" s="46">
        <v>-62</v>
      </c>
      <c r="P41" s="46">
        <v>0</v>
      </c>
      <c r="Q41" s="46">
        <v>0</v>
      </c>
      <c r="R41" s="46">
        <v>0</v>
      </c>
      <c r="S41" s="74">
        <v>0</v>
      </c>
      <c r="U41" s="73">
        <v>-63</v>
      </c>
      <c r="V41" s="74">
        <v>51.98</v>
      </c>
      <c r="W41">
        <v>44.28</v>
      </c>
      <c r="X41">
        <v>-62</v>
      </c>
      <c r="Y41">
        <v>-1</v>
      </c>
      <c r="Z41">
        <v>7.7</v>
      </c>
      <c r="AA41">
        <v>0</v>
      </c>
      <c r="AB41">
        <v>0</v>
      </c>
    </row>
    <row r="42" spans="7:28">
      <c r="G42" t="s">
        <v>84</v>
      </c>
      <c r="H42" s="73">
        <v>62.57</v>
      </c>
      <c r="I42" s="46">
        <v>0</v>
      </c>
      <c r="J42" s="46">
        <v>0</v>
      </c>
      <c r="K42" s="46">
        <v>0</v>
      </c>
      <c r="L42" s="46">
        <v>7.7</v>
      </c>
      <c r="M42" s="74">
        <v>0</v>
      </c>
      <c r="N42" s="73">
        <v>0</v>
      </c>
      <c r="O42" s="46">
        <v>-58</v>
      </c>
      <c r="P42" s="46">
        <v>0</v>
      </c>
      <c r="Q42" s="46">
        <v>0</v>
      </c>
      <c r="R42" s="46">
        <v>0</v>
      </c>
      <c r="S42" s="74">
        <v>0</v>
      </c>
      <c r="U42" s="73">
        <v>-59</v>
      </c>
      <c r="V42" s="74">
        <v>70.27</v>
      </c>
      <c r="W42">
        <v>62.57</v>
      </c>
      <c r="X42">
        <v>-58</v>
      </c>
      <c r="Y42">
        <v>-1</v>
      </c>
      <c r="Z42">
        <v>7.7</v>
      </c>
      <c r="AA42">
        <v>0</v>
      </c>
      <c r="AB42">
        <v>0</v>
      </c>
    </row>
    <row r="43" spans="7:28">
      <c r="G43" t="s">
        <v>85</v>
      </c>
      <c r="H43" s="73">
        <v>16.36</v>
      </c>
      <c r="I43" s="46">
        <v>0</v>
      </c>
      <c r="J43" s="46">
        <v>0</v>
      </c>
      <c r="K43" s="46">
        <v>0</v>
      </c>
      <c r="L43" s="46">
        <v>6.74</v>
      </c>
      <c r="M43" s="74">
        <v>0</v>
      </c>
      <c r="N43" s="73">
        <v>0</v>
      </c>
      <c r="O43" s="46">
        <v>-17</v>
      </c>
      <c r="P43" s="46">
        <v>0</v>
      </c>
      <c r="Q43" s="46">
        <v>0</v>
      </c>
      <c r="R43" s="46">
        <v>0</v>
      </c>
      <c r="S43" s="74">
        <v>0</v>
      </c>
      <c r="U43" s="73">
        <v>-18.5</v>
      </c>
      <c r="V43" s="74">
        <v>23.1</v>
      </c>
      <c r="W43">
        <v>16.36</v>
      </c>
      <c r="X43">
        <v>-17</v>
      </c>
      <c r="Y43">
        <v>-1.5</v>
      </c>
      <c r="Z43">
        <v>6.74</v>
      </c>
      <c r="AA43">
        <v>0</v>
      </c>
      <c r="AB43">
        <v>0</v>
      </c>
    </row>
    <row r="44" spans="7:28">
      <c r="G44" t="s">
        <v>86</v>
      </c>
      <c r="H44" s="73">
        <v>35.61</v>
      </c>
      <c r="I44" s="46">
        <v>0</v>
      </c>
      <c r="J44" s="46">
        <v>0</v>
      </c>
      <c r="K44" s="46">
        <v>0</v>
      </c>
      <c r="L44" s="46">
        <v>5.78</v>
      </c>
      <c r="M44" s="74">
        <v>0</v>
      </c>
      <c r="N44" s="73">
        <v>0</v>
      </c>
      <c r="O44" s="46">
        <v>-27</v>
      </c>
      <c r="P44" s="46">
        <v>0</v>
      </c>
      <c r="Q44" s="46">
        <v>0</v>
      </c>
      <c r="R44" s="46">
        <v>0</v>
      </c>
      <c r="S44" s="74">
        <v>0</v>
      </c>
      <c r="U44" s="73">
        <v>-28.5</v>
      </c>
      <c r="V44" s="74">
        <v>41.39</v>
      </c>
      <c r="W44">
        <v>35.61</v>
      </c>
      <c r="X44">
        <v>-27</v>
      </c>
      <c r="Y44">
        <v>-1.5</v>
      </c>
      <c r="Z44">
        <v>5.78</v>
      </c>
      <c r="AA44">
        <v>0</v>
      </c>
      <c r="AB44">
        <v>0</v>
      </c>
    </row>
    <row r="45" spans="7:28">
      <c r="G45" t="s">
        <v>87</v>
      </c>
      <c r="H45" s="73">
        <v>21.18</v>
      </c>
      <c r="I45" s="46">
        <v>0</v>
      </c>
      <c r="J45" s="46">
        <v>144.38999999999999</v>
      </c>
      <c r="K45" s="46">
        <v>0</v>
      </c>
      <c r="L45" s="46">
        <v>4.8099999999999996</v>
      </c>
      <c r="M45" s="74">
        <v>0</v>
      </c>
      <c r="N45" s="73">
        <v>0</v>
      </c>
      <c r="O45" s="46">
        <v>-47</v>
      </c>
      <c r="P45" s="46">
        <v>0</v>
      </c>
      <c r="Q45" s="46">
        <v>0</v>
      </c>
      <c r="R45" s="46">
        <v>0</v>
      </c>
      <c r="S45" s="74">
        <v>0</v>
      </c>
      <c r="U45" s="73">
        <v>-48.5</v>
      </c>
      <c r="V45" s="74">
        <v>170.38</v>
      </c>
      <c r="W45">
        <v>21.18</v>
      </c>
      <c r="X45">
        <v>-47</v>
      </c>
      <c r="Y45">
        <v>-1.5</v>
      </c>
      <c r="Z45">
        <v>4.8099999999999996</v>
      </c>
      <c r="AA45">
        <v>0</v>
      </c>
      <c r="AB45">
        <v>144.38999999999999</v>
      </c>
    </row>
    <row r="46" spans="7:28">
      <c r="G46" t="s">
        <v>88</v>
      </c>
      <c r="H46" s="73">
        <v>9.6300000000000008</v>
      </c>
      <c r="I46" s="46">
        <v>0</v>
      </c>
      <c r="J46" s="46">
        <v>144.38999999999999</v>
      </c>
      <c r="K46" s="46">
        <v>0</v>
      </c>
      <c r="L46" s="46">
        <v>3.85</v>
      </c>
      <c r="M46" s="74">
        <v>0</v>
      </c>
      <c r="N46" s="73">
        <v>0</v>
      </c>
      <c r="O46" s="46">
        <v>-21</v>
      </c>
      <c r="P46" s="46">
        <v>0</v>
      </c>
      <c r="Q46" s="46">
        <v>0</v>
      </c>
      <c r="R46" s="46">
        <v>0</v>
      </c>
      <c r="S46" s="74">
        <v>0</v>
      </c>
      <c r="U46" s="73">
        <v>-22.5</v>
      </c>
      <c r="V46" s="74">
        <v>157.87</v>
      </c>
      <c r="W46">
        <v>9.6300000000000008</v>
      </c>
      <c r="X46">
        <v>-21</v>
      </c>
      <c r="Y46">
        <v>-1.5</v>
      </c>
      <c r="Z46">
        <v>3.85</v>
      </c>
      <c r="AA46">
        <v>0</v>
      </c>
      <c r="AB46">
        <v>144.38999999999999</v>
      </c>
    </row>
    <row r="47" spans="7:28">
      <c r="G47" t="s">
        <v>89</v>
      </c>
      <c r="H47" s="73">
        <v>91.45</v>
      </c>
      <c r="I47" s="46">
        <v>0</v>
      </c>
      <c r="J47" s="46">
        <v>163.63999999999999</v>
      </c>
      <c r="K47" s="46">
        <v>0</v>
      </c>
      <c r="L47" s="46">
        <v>0.96</v>
      </c>
      <c r="M47" s="74">
        <v>0</v>
      </c>
      <c r="N47" s="73">
        <v>0</v>
      </c>
      <c r="O47" s="46">
        <v>-16</v>
      </c>
      <c r="P47" s="46">
        <v>0</v>
      </c>
      <c r="Q47" s="46">
        <v>-15</v>
      </c>
      <c r="R47" s="46">
        <v>0</v>
      </c>
      <c r="S47" s="74">
        <v>0</v>
      </c>
      <c r="U47" s="73">
        <v>-32.5</v>
      </c>
      <c r="V47" s="74">
        <v>256.05</v>
      </c>
      <c r="W47">
        <v>91.45</v>
      </c>
      <c r="X47">
        <v>-16</v>
      </c>
      <c r="Y47">
        <v>-1.5</v>
      </c>
      <c r="Z47">
        <v>0.96</v>
      </c>
      <c r="AA47">
        <v>-15</v>
      </c>
      <c r="AB47">
        <v>163.63999999999999</v>
      </c>
    </row>
    <row r="48" spans="7:28">
      <c r="G48" t="s">
        <v>90</v>
      </c>
      <c r="H48" s="73">
        <v>79.900000000000006</v>
      </c>
      <c r="I48" s="46">
        <v>0</v>
      </c>
      <c r="J48" s="46">
        <v>173.26</v>
      </c>
      <c r="K48" s="46">
        <v>0</v>
      </c>
      <c r="L48" s="46">
        <v>0</v>
      </c>
      <c r="M48" s="74">
        <v>0</v>
      </c>
      <c r="N48" s="73">
        <v>0</v>
      </c>
      <c r="O48" s="46">
        <v>-19</v>
      </c>
      <c r="P48" s="46">
        <v>0</v>
      </c>
      <c r="Q48" s="46">
        <v>-15</v>
      </c>
      <c r="R48" s="46">
        <v>0</v>
      </c>
      <c r="S48" s="74">
        <v>0</v>
      </c>
      <c r="U48" s="73">
        <v>-35.5</v>
      </c>
      <c r="V48" s="74">
        <v>253.16</v>
      </c>
      <c r="W48">
        <v>79.900000000000006</v>
      </c>
      <c r="X48">
        <v>-19</v>
      </c>
      <c r="Y48">
        <v>-1.5</v>
      </c>
      <c r="Z48">
        <v>0</v>
      </c>
      <c r="AA48">
        <v>-15</v>
      </c>
      <c r="AB48">
        <v>173.26</v>
      </c>
    </row>
    <row r="49" spans="7:28">
      <c r="G49" t="s">
        <v>91</v>
      </c>
      <c r="H49" s="73">
        <v>0</v>
      </c>
      <c r="I49" s="46">
        <v>0</v>
      </c>
      <c r="J49" s="46">
        <v>154.02000000000001</v>
      </c>
      <c r="K49" s="46">
        <v>0</v>
      </c>
      <c r="L49" s="46">
        <v>0</v>
      </c>
      <c r="M49" s="74">
        <v>0</v>
      </c>
      <c r="N49" s="73">
        <v>0</v>
      </c>
      <c r="O49" s="46">
        <v>-6</v>
      </c>
      <c r="P49" s="46">
        <v>0</v>
      </c>
      <c r="Q49" s="46">
        <v>-15</v>
      </c>
      <c r="R49" s="46">
        <v>0</v>
      </c>
      <c r="S49" s="74">
        <v>0</v>
      </c>
      <c r="U49" s="73">
        <v>-22</v>
      </c>
      <c r="V49" s="74">
        <v>154.02000000000001</v>
      </c>
      <c r="W49">
        <v>0</v>
      </c>
      <c r="X49">
        <v>-6</v>
      </c>
      <c r="Y49">
        <v>-1</v>
      </c>
      <c r="Z49">
        <v>0</v>
      </c>
      <c r="AA49">
        <v>-15</v>
      </c>
      <c r="AB49">
        <v>154.02000000000001</v>
      </c>
    </row>
    <row r="50" spans="7:28">
      <c r="G50" t="s">
        <v>92</v>
      </c>
      <c r="H50" s="73">
        <v>0</v>
      </c>
      <c r="I50" s="46">
        <v>0</v>
      </c>
      <c r="J50" s="46">
        <v>154.02000000000001</v>
      </c>
      <c r="K50" s="46">
        <v>0</v>
      </c>
      <c r="L50" s="46">
        <v>0</v>
      </c>
      <c r="M50" s="74">
        <v>0</v>
      </c>
      <c r="N50" s="73">
        <v>-20</v>
      </c>
      <c r="O50" s="46">
        <v>-13</v>
      </c>
      <c r="P50" s="46">
        <v>0</v>
      </c>
      <c r="Q50" s="46">
        <v>-15</v>
      </c>
      <c r="R50" s="46">
        <v>-2</v>
      </c>
      <c r="S50" s="74">
        <v>0</v>
      </c>
      <c r="U50" s="73">
        <v>-51</v>
      </c>
      <c r="V50" s="74">
        <v>154.02000000000001</v>
      </c>
      <c r="W50">
        <v>-20</v>
      </c>
      <c r="X50">
        <v>-13</v>
      </c>
      <c r="Y50">
        <v>-1</v>
      </c>
      <c r="Z50">
        <v>-2</v>
      </c>
      <c r="AA50">
        <v>-15</v>
      </c>
      <c r="AB50">
        <v>154.02000000000001</v>
      </c>
    </row>
    <row r="51" spans="7:28">
      <c r="G51" t="s">
        <v>93</v>
      </c>
      <c r="H51" s="73">
        <v>40.43</v>
      </c>
      <c r="I51" s="46">
        <v>0</v>
      </c>
      <c r="J51" s="46">
        <v>144.38999999999999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-15</v>
      </c>
      <c r="R51" s="46">
        <v>0</v>
      </c>
      <c r="S51" s="74">
        <v>0</v>
      </c>
      <c r="U51" s="73">
        <v>-16</v>
      </c>
      <c r="V51" s="74">
        <v>184.82</v>
      </c>
      <c r="W51">
        <v>40.43</v>
      </c>
      <c r="X51">
        <v>0</v>
      </c>
      <c r="Y51">
        <v>-1</v>
      </c>
      <c r="Z51">
        <v>0</v>
      </c>
      <c r="AA51">
        <v>-15</v>
      </c>
      <c r="AB51">
        <v>144.38999999999999</v>
      </c>
    </row>
    <row r="52" spans="7:28">
      <c r="G52" t="s">
        <v>94</v>
      </c>
      <c r="H52" s="73">
        <v>32.729999999999997</v>
      </c>
      <c r="I52" s="46">
        <v>0</v>
      </c>
      <c r="J52" s="46">
        <v>149.19999999999999</v>
      </c>
      <c r="K52" s="46">
        <v>0</v>
      </c>
      <c r="L52" s="46">
        <v>0</v>
      </c>
      <c r="M52" s="74">
        <v>0</v>
      </c>
      <c r="N52" s="73">
        <v>0</v>
      </c>
      <c r="O52" s="46">
        <v>-11</v>
      </c>
      <c r="P52" s="46">
        <v>0</v>
      </c>
      <c r="Q52" s="46">
        <v>-15</v>
      </c>
      <c r="R52" s="46">
        <v>0</v>
      </c>
      <c r="S52" s="74">
        <v>0</v>
      </c>
      <c r="U52" s="73">
        <v>-27</v>
      </c>
      <c r="V52" s="74">
        <v>181.93</v>
      </c>
      <c r="W52">
        <v>32.729999999999997</v>
      </c>
      <c r="X52">
        <v>-11</v>
      </c>
      <c r="Y52">
        <v>-1</v>
      </c>
      <c r="Z52">
        <v>0</v>
      </c>
      <c r="AA52">
        <v>-15</v>
      </c>
      <c r="AB52">
        <v>149.19999999999999</v>
      </c>
    </row>
    <row r="53" spans="7:28">
      <c r="G53" t="s">
        <v>95</v>
      </c>
      <c r="H53" s="73">
        <v>46.2</v>
      </c>
      <c r="I53" s="46">
        <v>0</v>
      </c>
      <c r="J53" s="46">
        <v>144.38999999999999</v>
      </c>
      <c r="K53" s="46">
        <v>0</v>
      </c>
      <c r="L53" s="46">
        <v>0</v>
      </c>
      <c r="M53" s="74">
        <v>0</v>
      </c>
      <c r="N53" s="73">
        <v>0</v>
      </c>
      <c r="O53" s="46">
        <v>-38</v>
      </c>
      <c r="P53" s="46">
        <v>0</v>
      </c>
      <c r="Q53" s="46">
        <v>-15</v>
      </c>
      <c r="R53" s="46">
        <v>0</v>
      </c>
      <c r="S53" s="74">
        <v>0</v>
      </c>
      <c r="U53" s="73">
        <v>-54</v>
      </c>
      <c r="V53" s="74">
        <v>190.59</v>
      </c>
      <c r="W53">
        <v>46.2</v>
      </c>
      <c r="X53">
        <v>-38</v>
      </c>
      <c r="Y53">
        <v>-1</v>
      </c>
      <c r="Z53">
        <v>0</v>
      </c>
      <c r="AA53">
        <v>-15</v>
      </c>
      <c r="AB53">
        <v>144.38999999999999</v>
      </c>
    </row>
    <row r="54" spans="7:28">
      <c r="G54" t="s">
        <v>96</v>
      </c>
      <c r="H54" s="73">
        <v>51.02</v>
      </c>
      <c r="I54" s="46">
        <v>0</v>
      </c>
      <c r="J54" s="46">
        <v>105.88</v>
      </c>
      <c r="K54" s="46">
        <v>0</v>
      </c>
      <c r="L54" s="46">
        <v>0</v>
      </c>
      <c r="M54" s="74">
        <v>0</v>
      </c>
      <c r="N54" s="73">
        <v>0</v>
      </c>
      <c r="O54" s="46">
        <v>-74</v>
      </c>
      <c r="P54" s="46">
        <v>0</v>
      </c>
      <c r="Q54" s="46">
        <v>-15</v>
      </c>
      <c r="R54" s="46">
        <v>0</v>
      </c>
      <c r="S54" s="74">
        <v>0</v>
      </c>
      <c r="U54" s="73">
        <v>-90</v>
      </c>
      <c r="V54" s="74">
        <v>156.9</v>
      </c>
      <c r="W54">
        <v>51.02</v>
      </c>
      <c r="X54">
        <v>-74</v>
      </c>
      <c r="Y54">
        <v>-1</v>
      </c>
      <c r="Z54">
        <v>0</v>
      </c>
      <c r="AA54">
        <v>-15</v>
      </c>
      <c r="AB54">
        <v>105.88</v>
      </c>
    </row>
    <row r="55" spans="7:28">
      <c r="G55" t="s">
        <v>97</v>
      </c>
      <c r="H55" s="73">
        <v>20.22</v>
      </c>
      <c r="I55" s="46">
        <v>0</v>
      </c>
      <c r="J55" s="46">
        <v>19.25</v>
      </c>
      <c r="K55" s="46">
        <v>0</v>
      </c>
      <c r="L55" s="46">
        <v>0</v>
      </c>
      <c r="M55" s="74">
        <v>0</v>
      </c>
      <c r="N55" s="73">
        <v>0</v>
      </c>
      <c r="O55" s="46">
        <v>-89</v>
      </c>
      <c r="P55" s="46">
        <v>0</v>
      </c>
      <c r="Q55" s="46">
        <v>-15</v>
      </c>
      <c r="R55" s="46">
        <v>0</v>
      </c>
      <c r="S55" s="74">
        <v>0</v>
      </c>
      <c r="U55" s="73">
        <v>-105</v>
      </c>
      <c r="V55" s="74">
        <v>39.47</v>
      </c>
      <c r="W55">
        <v>20.22</v>
      </c>
      <c r="X55">
        <v>-89</v>
      </c>
      <c r="Y55">
        <v>-1</v>
      </c>
      <c r="Z55">
        <v>0</v>
      </c>
      <c r="AA55">
        <v>-15</v>
      </c>
      <c r="AB55">
        <v>19.25</v>
      </c>
    </row>
    <row r="56" spans="7:28">
      <c r="G56" t="s">
        <v>98</v>
      </c>
      <c r="H56" s="73">
        <v>0</v>
      </c>
      <c r="I56" s="46">
        <v>0</v>
      </c>
      <c r="J56" s="46">
        <v>24.07</v>
      </c>
      <c r="K56" s="46">
        <v>0</v>
      </c>
      <c r="L56" s="46">
        <v>0</v>
      </c>
      <c r="M56" s="74">
        <v>0</v>
      </c>
      <c r="N56" s="73">
        <v>-10</v>
      </c>
      <c r="O56" s="46">
        <v>-92</v>
      </c>
      <c r="P56" s="46">
        <v>0</v>
      </c>
      <c r="Q56" s="46">
        <v>-15</v>
      </c>
      <c r="R56" s="46">
        <v>0</v>
      </c>
      <c r="S56" s="74">
        <v>0</v>
      </c>
      <c r="U56" s="73">
        <v>-118</v>
      </c>
      <c r="V56" s="74">
        <v>24.06</v>
      </c>
      <c r="W56">
        <v>-10</v>
      </c>
      <c r="X56">
        <v>-92</v>
      </c>
      <c r="Y56">
        <v>-1</v>
      </c>
      <c r="Z56">
        <v>0</v>
      </c>
      <c r="AA56">
        <v>-15</v>
      </c>
      <c r="AB56">
        <v>24.07</v>
      </c>
    </row>
    <row r="57" spans="7:28">
      <c r="G57" t="s">
        <v>99</v>
      </c>
      <c r="H57" s="73">
        <v>48.13</v>
      </c>
      <c r="I57" s="46">
        <v>0</v>
      </c>
      <c r="J57" s="46">
        <v>38.5</v>
      </c>
      <c r="K57" s="46">
        <v>0</v>
      </c>
      <c r="L57" s="46">
        <v>0</v>
      </c>
      <c r="M57" s="74">
        <v>0</v>
      </c>
      <c r="N57" s="73">
        <v>0</v>
      </c>
      <c r="O57" s="46">
        <v>-92</v>
      </c>
      <c r="P57" s="46">
        <v>0</v>
      </c>
      <c r="Q57" s="46">
        <v>-6.06</v>
      </c>
      <c r="R57" s="46">
        <v>-6</v>
      </c>
      <c r="S57" s="74">
        <v>0</v>
      </c>
      <c r="U57" s="73">
        <v>-105.06</v>
      </c>
      <c r="V57" s="74">
        <v>86.63</v>
      </c>
      <c r="W57">
        <v>48.13</v>
      </c>
      <c r="X57">
        <v>-92</v>
      </c>
      <c r="Y57">
        <v>-1</v>
      </c>
      <c r="Z57">
        <v>-6</v>
      </c>
      <c r="AA57">
        <v>-6.06</v>
      </c>
      <c r="AB57">
        <v>38.5</v>
      </c>
    </row>
    <row r="58" spans="7:28">
      <c r="G58" t="s">
        <v>100</v>
      </c>
      <c r="H58" s="73">
        <v>38.5</v>
      </c>
      <c r="I58" s="46">
        <v>0</v>
      </c>
      <c r="J58" s="46">
        <v>57.76</v>
      </c>
      <c r="K58" s="46">
        <v>0</v>
      </c>
      <c r="L58" s="46">
        <v>0</v>
      </c>
      <c r="M58" s="74">
        <v>0</v>
      </c>
      <c r="N58" s="73">
        <v>0</v>
      </c>
      <c r="O58" s="46">
        <v>-95</v>
      </c>
      <c r="P58" s="46">
        <v>0</v>
      </c>
      <c r="Q58" s="46">
        <v>-12.75</v>
      </c>
      <c r="R58" s="46">
        <v>-6</v>
      </c>
      <c r="S58" s="74">
        <v>0</v>
      </c>
      <c r="U58" s="73">
        <v>-114.75</v>
      </c>
      <c r="V58" s="74">
        <v>96.26</v>
      </c>
      <c r="W58">
        <v>38.5</v>
      </c>
      <c r="X58">
        <v>-95</v>
      </c>
      <c r="Y58">
        <v>-1</v>
      </c>
      <c r="Z58">
        <v>-6</v>
      </c>
      <c r="AA58">
        <v>-12.75</v>
      </c>
      <c r="AB58">
        <v>57.76</v>
      </c>
    </row>
    <row r="59" spans="7:28">
      <c r="G59" t="s">
        <v>101</v>
      </c>
      <c r="H59" s="73">
        <v>0</v>
      </c>
      <c r="I59" s="46">
        <v>0</v>
      </c>
      <c r="J59" s="46">
        <v>52.94</v>
      </c>
      <c r="K59" s="46">
        <v>0</v>
      </c>
      <c r="L59" s="46">
        <v>0</v>
      </c>
      <c r="M59" s="74">
        <v>0</v>
      </c>
      <c r="N59" s="73">
        <v>-24</v>
      </c>
      <c r="O59" s="46">
        <v>-86</v>
      </c>
      <c r="P59" s="46">
        <v>0</v>
      </c>
      <c r="Q59" s="46">
        <v>-28</v>
      </c>
      <c r="R59" s="46">
        <v>-6.3</v>
      </c>
      <c r="S59" s="74">
        <v>0</v>
      </c>
      <c r="U59" s="73">
        <v>-145.30000000000001</v>
      </c>
      <c r="V59" s="74">
        <v>52.94</v>
      </c>
      <c r="W59">
        <v>-24</v>
      </c>
      <c r="X59">
        <v>-86</v>
      </c>
      <c r="Y59">
        <v>-1</v>
      </c>
      <c r="Z59">
        <v>-6.3</v>
      </c>
      <c r="AA59">
        <v>-28</v>
      </c>
      <c r="AB59">
        <v>52.94</v>
      </c>
    </row>
    <row r="60" spans="7:28">
      <c r="G60" t="s">
        <v>102</v>
      </c>
      <c r="H60" s="73">
        <v>0</v>
      </c>
      <c r="I60" s="46">
        <v>0</v>
      </c>
      <c r="J60" s="46">
        <v>72.2</v>
      </c>
      <c r="K60" s="46">
        <v>0</v>
      </c>
      <c r="L60" s="46">
        <v>0</v>
      </c>
      <c r="M60" s="74">
        <v>0</v>
      </c>
      <c r="N60" s="73">
        <v>-34</v>
      </c>
      <c r="O60" s="46">
        <v>-77</v>
      </c>
      <c r="P60" s="46">
        <v>0</v>
      </c>
      <c r="Q60" s="46">
        <v>-29</v>
      </c>
      <c r="R60" s="46">
        <v>-6.6</v>
      </c>
      <c r="S60" s="74">
        <v>0</v>
      </c>
      <c r="U60" s="73">
        <v>-147.6</v>
      </c>
      <c r="V60" s="74">
        <v>72.2</v>
      </c>
      <c r="W60">
        <v>-34</v>
      </c>
      <c r="X60">
        <v>-77</v>
      </c>
      <c r="Y60">
        <v>-1</v>
      </c>
      <c r="Z60">
        <v>-6.6</v>
      </c>
      <c r="AA60">
        <v>-29</v>
      </c>
      <c r="AB60">
        <v>72.2</v>
      </c>
    </row>
    <row r="61" spans="7:28">
      <c r="G61" t="s">
        <v>103</v>
      </c>
      <c r="H61" s="73">
        <v>0</v>
      </c>
      <c r="I61" s="46">
        <v>0</v>
      </c>
      <c r="J61" s="46">
        <v>77.010000000000005</v>
      </c>
      <c r="K61" s="46">
        <v>0</v>
      </c>
      <c r="L61" s="46">
        <v>0</v>
      </c>
      <c r="M61" s="74">
        <v>0</v>
      </c>
      <c r="N61" s="73">
        <v>-131</v>
      </c>
      <c r="O61" s="46">
        <v>-100</v>
      </c>
      <c r="P61" s="46">
        <v>0</v>
      </c>
      <c r="Q61" s="46">
        <v>-30</v>
      </c>
      <c r="R61" s="46">
        <v>-6</v>
      </c>
      <c r="S61" s="74">
        <v>0</v>
      </c>
      <c r="U61" s="73">
        <v>-268</v>
      </c>
      <c r="V61" s="74">
        <v>77.010000000000005</v>
      </c>
      <c r="W61">
        <v>-131</v>
      </c>
      <c r="X61">
        <v>-100</v>
      </c>
      <c r="Y61">
        <v>-1</v>
      </c>
      <c r="Z61">
        <v>-6</v>
      </c>
      <c r="AA61">
        <v>-30</v>
      </c>
      <c r="AB61">
        <v>77.010000000000005</v>
      </c>
    </row>
    <row r="62" spans="7:28">
      <c r="G62" t="s">
        <v>104</v>
      </c>
      <c r="H62" s="73">
        <v>0</v>
      </c>
      <c r="I62" s="46">
        <v>0</v>
      </c>
      <c r="J62" s="46">
        <v>72.2</v>
      </c>
      <c r="K62" s="46">
        <v>0</v>
      </c>
      <c r="L62" s="46">
        <v>0</v>
      </c>
      <c r="M62" s="74">
        <v>0</v>
      </c>
      <c r="N62" s="73">
        <v>-167</v>
      </c>
      <c r="O62" s="46">
        <v>-98</v>
      </c>
      <c r="P62" s="46">
        <v>0</v>
      </c>
      <c r="Q62" s="46">
        <v>-31</v>
      </c>
      <c r="R62" s="46">
        <v>-6</v>
      </c>
      <c r="S62" s="74">
        <v>0</v>
      </c>
      <c r="U62" s="73">
        <v>-303</v>
      </c>
      <c r="V62" s="74">
        <v>72.2</v>
      </c>
      <c r="W62">
        <v>-167</v>
      </c>
      <c r="X62">
        <v>-98</v>
      </c>
      <c r="Y62">
        <v>-1</v>
      </c>
      <c r="Z62">
        <v>-6</v>
      </c>
      <c r="AA62">
        <v>-31</v>
      </c>
      <c r="AB62">
        <v>72.2</v>
      </c>
    </row>
    <row r="63" spans="7:28">
      <c r="G63" t="s">
        <v>105</v>
      </c>
      <c r="H63" s="73">
        <v>0</v>
      </c>
      <c r="I63" s="46">
        <v>0</v>
      </c>
      <c r="J63" s="46">
        <v>77.010000000000005</v>
      </c>
      <c r="K63" s="46">
        <v>0</v>
      </c>
      <c r="L63" s="46">
        <v>0</v>
      </c>
      <c r="M63" s="74">
        <v>0</v>
      </c>
      <c r="N63" s="73">
        <v>-184</v>
      </c>
      <c r="O63" s="46">
        <v>-95</v>
      </c>
      <c r="P63" s="46">
        <v>0</v>
      </c>
      <c r="Q63" s="46">
        <v>-31</v>
      </c>
      <c r="R63" s="46">
        <v>-7</v>
      </c>
      <c r="S63" s="74">
        <v>0</v>
      </c>
      <c r="U63" s="73">
        <v>-318</v>
      </c>
      <c r="V63" s="74">
        <v>77.010000000000005</v>
      </c>
      <c r="W63">
        <v>-184</v>
      </c>
      <c r="X63">
        <v>-95</v>
      </c>
      <c r="Y63">
        <v>-1</v>
      </c>
      <c r="Z63">
        <v>-7</v>
      </c>
      <c r="AA63">
        <v>-31</v>
      </c>
      <c r="AB63">
        <v>77.010000000000005</v>
      </c>
    </row>
    <row r="64" spans="7:28">
      <c r="G64" t="s">
        <v>106</v>
      </c>
      <c r="H64" s="73">
        <v>0</v>
      </c>
      <c r="I64" s="46">
        <v>0</v>
      </c>
      <c r="J64" s="46">
        <v>38.5</v>
      </c>
      <c r="K64" s="46">
        <v>0</v>
      </c>
      <c r="L64" s="46">
        <v>0</v>
      </c>
      <c r="M64" s="74">
        <v>0</v>
      </c>
      <c r="N64" s="73">
        <v>-198</v>
      </c>
      <c r="O64" s="46">
        <v>-98</v>
      </c>
      <c r="P64" s="46">
        <v>0</v>
      </c>
      <c r="Q64" s="46">
        <v>-30</v>
      </c>
      <c r="R64" s="46">
        <v>-7</v>
      </c>
      <c r="S64" s="74">
        <v>0</v>
      </c>
      <c r="U64" s="73">
        <v>-334</v>
      </c>
      <c r="V64" s="74">
        <v>38.5</v>
      </c>
      <c r="W64">
        <v>-198</v>
      </c>
      <c r="X64">
        <v>-98</v>
      </c>
      <c r="Y64">
        <v>-1</v>
      </c>
      <c r="Z64">
        <v>-7</v>
      </c>
      <c r="AA64">
        <v>-30</v>
      </c>
      <c r="AB64">
        <v>38.5</v>
      </c>
    </row>
    <row r="65" spans="7:28">
      <c r="G65" t="s">
        <v>107</v>
      </c>
      <c r="H65" s="73">
        <v>0</v>
      </c>
      <c r="I65" s="46">
        <v>0</v>
      </c>
      <c r="J65" s="46">
        <v>38.5</v>
      </c>
      <c r="K65" s="46">
        <v>0</v>
      </c>
      <c r="L65" s="46">
        <v>0</v>
      </c>
      <c r="M65" s="74">
        <v>0</v>
      </c>
      <c r="N65" s="73">
        <v>-187</v>
      </c>
      <c r="O65" s="46">
        <v>-71</v>
      </c>
      <c r="P65" s="46">
        <v>0</v>
      </c>
      <c r="Q65" s="46">
        <v>-30</v>
      </c>
      <c r="R65" s="46">
        <v>-7</v>
      </c>
      <c r="S65" s="74">
        <v>0</v>
      </c>
      <c r="U65" s="73">
        <v>-296</v>
      </c>
      <c r="V65" s="74">
        <v>38.5</v>
      </c>
      <c r="W65">
        <v>-187</v>
      </c>
      <c r="X65">
        <v>-71</v>
      </c>
      <c r="Y65">
        <v>-1</v>
      </c>
      <c r="Z65">
        <v>-7</v>
      </c>
      <c r="AA65">
        <v>-30</v>
      </c>
      <c r="AB65">
        <v>38.5</v>
      </c>
    </row>
    <row r="66" spans="7:28">
      <c r="G66" t="s">
        <v>108</v>
      </c>
      <c r="H66" s="73">
        <v>0</v>
      </c>
      <c r="I66" s="46">
        <v>0</v>
      </c>
      <c r="J66" s="46">
        <v>110.7</v>
      </c>
      <c r="K66" s="46">
        <v>0</v>
      </c>
      <c r="L66" s="46">
        <v>0</v>
      </c>
      <c r="M66" s="74">
        <v>0</v>
      </c>
      <c r="N66" s="73">
        <v>-150</v>
      </c>
      <c r="O66" s="46">
        <v>-66</v>
      </c>
      <c r="P66" s="46">
        <v>0</v>
      </c>
      <c r="Q66" s="46">
        <v>-31</v>
      </c>
      <c r="R66" s="46">
        <v>-6</v>
      </c>
      <c r="S66" s="74">
        <v>0</v>
      </c>
      <c r="U66" s="73">
        <v>-254</v>
      </c>
      <c r="V66" s="74">
        <v>110.7</v>
      </c>
      <c r="W66">
        <v>-150</v>
      </c>
      <c r="X66">
        <v>-66</v>
      </c>
      <c r="Y66">
        <v>-1</v>
      </c>
      <c r="Z66">
        <v>-6</v>
      </c>
      <c r="AA66">
        <v>-31</v>
      </c>
      <c r="AB66">
        <v>110.7</v>
      </c>
    </row>
    <row r="67" spans="7:28">
      <c r="G67" t="s">
        <v>109</v>
      </c>
      <c r="H67" s="73">
        <v>0</v>
      </c>
      <c r="I67" s="46">
        <v>0</v>
      </c>
      <c r="J67" s="46">
        <v>101.07</v>
      </c>
      <c r="K67" s="46">
        <v>0</v>
      </c>
      <c r="L67" s="46">
        <v>0</v>
      </c>
      <c r="M67" s="74">
        <v>0</v>
      </c>
      <c r="N67" s="73">
        <v>-94</v>
      </c>
      <c r="O67" s="46">
        <v>-67</v>
      </c>
      <c r="P67" s="46">
        <v>0</v>
      </c>
      <c r="Q67" s="46">
        <v>-31</v>
      </c>
      <c r="R67" s="46">
        <v>-5</v>
      </c>
      <c r="S67" s="74">
        <v>0</v>
      </c>
      <c r="U67" s="73">
        <v>-198</v>
      </c>
      <c r="V67" s="74">
        <v>101.07</v>
      </c>
      <c r="W67">
        <v>-94</v>
      </c>
      <c r="X67">
        <v>-67</v>
      </c>
      <c r="Y67">
        <v>-1</v>
      </c>
      <c r="Z67">
        <v>-5</v>
      </c>
      <c r="AA67">
        <v>-31</v>
      </c>
      <c r="AB67">
        <v>101.07</v>
      </c>
    </row>
    <row r="68" spans="7:28">
      <c r="G68" t="s">
        <v>110</v>
      </c>
      <c r="H68" s="73">
        <v>0</v>
      </c>
      <c r="I68" s="46">
        <v>0</v>
      </c>
      <c r="J68" s="46">
        <v>101.07</v>
      </c>
      <c r="K68" s="46">
        <v>0</v>
      </c>
      <c r="L68" s="46">
        <v>0</v>
      </c>
      <c r="M68" s="74">
        <v>0</v>
      </c>
      <c r="N68" s="73">
        <v>-54</v>
      </c>
      <c r="O68" s="46">
        <v>-64</v>
      </c>
      <c r="P68" s="46">
        <v>0</v>
      </c>
      <c r="Q68" s="46">
        <v>-31</v>
      </c>
      <c r="R68" s="46">
        <v>-4</v>
      </c>
      <c r="S68" s="74">
        <v>0</v>
      </c>
      <c r="U68" s="73">
        <v>-154</v>
      </c>
      <c r="V68" s="74">
        <v>101.07</v>
      </c>
      <c r="W68">
        <v>-54</v>
      </c>
      <c r="X68">
        <v>-64</v>
      </c>
      <c r="Y68">
        <v>-1</v>
      </c>
      <c r="Z68">
        <v>-4</v>
      </c>
      <c r="AA68">
        <v>-31</v>
      </c>
      <c r="AB68">
        <v>101.07</v>
      </c>
    </row>
    <row r="69" spans="7:28">
      <c r="G69" t="s">
        <v>111</v>
      </c>
      <c r="H69" s="73">
        <v>0</v>
      </c>
      <c r="I69" s="46">
        <v>0</v>
      </c>
      <c r="J69" s="46">
        <v>91.45</v>
      </c>
      <c r="K69" s="46">
        <v>0</v>
      </c>
      <c r="L69" s="46">
        <v>0</v>
      </c>
      <c r="M69" s="74">
        <v>0</v>
      </c>
      <c r="N69" s="73">
        <v>0</v>
      </c>
      <c r="O69" s="46">
        <v>-56</v>
      </c>
      <c r="P69" s="46">
        <v>0</v>
      </c>
      <c r="Q69" s="46">
        <v>-30</v>
      </c>
      <c r="R69" s="46">
        <v>-6</v>
      </c>
      <c r="S69" s="74">
        <v>0</v>
      </c>
      <c r="U69" s="73">
        <v>-93</v>
      </c>
      <c r="V69" s="74">
        <v>91.45</v>
      </c>
      <c r="W69">
        <v>0</v>
      </c>
      <c r="X69">
        <v>-56</v>
      </c>
      <c r="Y69">
        <v>-1</v>
      </c>
      <c r="Z69">
        <v>-6</v>
      </c>
      <c r="AA69">
        <v>-30</v>
      </c>
      <c r="AB69">
        <v>91.45</v>
      </c>
    </row>
    <row r="70" spans="7:28">
      <c r="G70" t="s">
        <v>112</v>
      </c>
      <c r="H70" s="73">
        <v>16.36</v>
      </c>
      <c r="I70" s="46">
        <v>0</v>
      </c>
      <c r="J70" s="46">
        <v>86.64</v>
      </c>
      <c r="K70" s="46">
        <v>0</v>
      </c>
      <c r="L70" s="46">
        <v>0</v>
      </c>
      <c r="M70" s="74">
        <v>0</v>
      </c>
      <c r="N70" s="73">
        <v>0</v>
      </c>
      <c r="O70" s="46">
        <v>-70</v>
      </c>
      <c r="P70" s="46">
        <v>0</v>
      </c>
      <c r="Q70" s="46">
        <v>-29</v>
      </c>
      <c r="R70" s="46">
        <v>-5</v>
      </c>
      <c r="S70" s="74">
        <v>0</v>
      </c>
      <c r="U70" s="73">
        <v>-105</v>
      </c>
      <c r="V70" s="74">
        <v>103</v>
      </c>
      <c r="W70">
        <v>16.36</v>
      </c>
      <c r="X70">
        <v>-70</v>
      </c>
      <c r="Y70">
        <v>-1</v>
      </c>
      <c r="Z70">
        <v>-5</v>
      </c>
      <c r="AA70">
        <v>-29</v>
      </c>
      <c r="AB70">
        <v>86.64</v>
      </c>
    </row>
    <row r="71" spans="7:28">
      <c r="G71" t="s">
        <v>113</v>
      </c>
      <c r="H71" s="73">
        <v>0</v>
      </c>
      <c r="I71" s="46">
        <v>0</v>
      </c>
      <c r="J71" s="46">
        <v>24.07</v>
      </c>
      <c r="K71" s="46">
        <v>0</v>
      </c>
      <c r="L71" s="46">
        <v>0</v>
      </c>
      <c r="M71" s="74">
        <v>0</v>
      </c>
      <c r="N71" s="73">
        <v>-39</v>
      </c>
      <c r="O71" s="46">
        <v>-49</v>
      </c>
      <c r="P71" s="46">
        <v>0</v>
      </c>
      <c r="Q71" s="46">
        <v>0</v>
      </c>
      <c r="R71" s="46">
        <v>-4</v>
      </c>
      <c r="S71" s="74">
        <v>0</v>
      </c>
      <c r="U71" s="73">
        <v>-93</v>
      </c>
      <c r="V71" s="74">
        <v>24.06</v>
      </c>
      <c r="W71">
        <v>-39</v>
      </c>
      <c r="X71">
        <v>-49</v>
      </c>
      <c r="Y71">
        <v>-1</v>
      </c>
      <c r="Z71">
        <v>-4</v>
      </c>
      <c r="AA71">
        <v>0</v>
      </c>
      <c r="AB71">
        <v>24.07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-51</v>
      </c>
      <c r="P72" s="46">
        <v>0</v>
      </c>
      <c r="Q72" s="46">
        <v>0</v>
      </c>
      <c r="R72" s="46">
        <v>-2</v>
      </c>
      <c r="S72" s="74">
        <v>0</v>
      </c>
      <c r="U72" s="73">
        <v>-54</v>
      </c>
      <c r="V72" s="74">
        <v>0</v>
      </c>
      <c r="W72">
        <v>0</v>
      </c>
      <c r="X72">
        <v>-51</v>
      </c>
      <c r="Y72">
        <v>-1</v>
      </c>
      <c r="Z72">
        <v>-2</v>
      </c>
      <c r="AA72">
        <v>0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-80</v>
      </c>
      <c r="P73" s="46">
        <v>-60</v>
      </c>
      <c r="Q73" s="46">
        <v>0</v>
      </c>
      <c r="R73" s="46">
        <v>-1</v>
      </c>
      <c r="S73" s="74">
        <v>0</v>
      </c>
      <c r="U73" s="73">
        <v>-142</v>
      </c>
      <c r="V73" s="74">
        <v>0</v>
      </c>
      <c r="W73">
        <v>0</v>
      </c>
      <c r="X73">
        <v>-80</v>
      </c>
      <c r="Y73">
        <v>-1</v>
      </c>
      <c r="Z73">
        <v>-1</v>
      </c>
      <c r="AA73">
        <v>0</v>
      </c>
      <c r="AB73">
        <v>-60</v>
      </c>
    </row>
    <row r="74" spans="7:28">
      <c r="G74" t="s">
        <v>116</v>
      </c>
      <c r="H74" s="73">
        <v>44.28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-87</v>
      </c>
      <c r="P74" s="46">
        <v>-56</v>
      </c>
      <c r="Q74" s="46">
        <v>0</v>
      </c>
      <c r="R74" s="46">
        <v>0</v>
      </c>
      <c r="S74" s="74">
        <v>0</v>
      </c>
      <c r="U74" s="73">
        <v>-144</v>
      </c>
      <c r="V74" s="74">
        <v>44.28</v>
      </c>
      <c r="W74">
        <v>44.28</v>
      </c>
      <c r="X74">
        <v>-87</v>
      </c>
      <c r="Y74">
        <v>-1</v>
      </c>
      <c r="Z74">
        <v>0</v>
      </c>
      <c r="AA74">
        <v>0</v>
      </c>
      <c r="AB74">
        <v>-56</v>
      </c>
    </row>
    <row r="75" spans="7:28">
      <c r="G75" t="s">
        <v>117</v>
      </c>
      <c r="H75" s="73">
        <v>67.38</v>
      </c>
      <c r="I75" s="46">
        <v>0</v>
      </c>
      <c r="J75" s="46">
        <v>0</v>
      </c>
      <c r="K75" s="46">
        <v>0</v>
      </c>
      <c r="L75" s="46">
        <v>0.96</v>
      </c>
      <c r="M75" s="74">
        <v>0</v>
      </c>
      <c r="N75" s="73">
        <v>0</v>
      </c>
      <c r="O75" s="46">
        <v>-36</v>
      </c>
      <c r="P75" s="46">
        <v>0</v>
      </c>
      <c r="Q75" s="46">
        <v>0</v>
      </c>
      <c r="R75" s="46">
        <v>0</v>
      </c>
      <c r="S75" s="74">
        <v>0</v>
      </c>
      <c r="U75" s="73">
        <v>-37</v>
      </c>
      <c r="V75" s="74">
        <v>68.34</v>
      </c>
      <c r="W75">
        <v>67.38</v>
      </c>
      <c r="X75">
        <v>-36</v>
      </c>
      <c r="Y75">
        <v>-1</v>
      </c>
      <c r="Z75">
        <v>0.96</v>
      </c>
      <c r="AA75">
        <v>0</v>
      </c>
      <c r="AB75">
        <v>0</v>
      </c>
    </row>
    <row r="76" spans="7:28">
      <c r="G76" t="s">
        <v>118</v>
      </c>
      <c r="H76" s="73">
        <v>38.5</v>
      </c>
      <c r="I76" s="46">
        <v>0</v>
      </c>
      <c r="J76" s="46">
        <v>44.28</v>
      </c>
      <c r="K76" s="46">
        <v>0</v>
      </c>
      <c r="L76" s="46">
        <v>1.93</v>
      </c>
      <c r="M76" s="74">
        <v>0</v>
      </c>
      <c r="N76" s="73">
        <v>0</v>
      </c>
      <c r="O76" s="46">
        <v>-20</v>
      </c>
      <c r="P76" s="46">
        <v>0</v>
      </c>
      <c r="Q76" s="46">
        <v>0</v>
      </c>
      <c r="R76" s="46">
        <v>0</v>
      </c>
      <c r="S76" s="74">
        <v>0</v>
      </c>
      <c r="U76" s="73">
        <v>-21</v>
      </c>
      <c r="V76" s="74">
        <v>84.71</v>
      </c>
      <c r="W76">
        <v>38.5</v>
      </c>
      <c r="X76">
        <v>-20</v>
      </c>
      <c r="Y76">
        <v>-1</v>
      </c>
      <c r="Z76">
        <v>1.93</v>
      </c>
      <c r="AA76">
        <v>0</v>
      </c>
      <c r="AB76">
        <v>44.28</v>
      </c>
    </row>
    <row r="77" spans="7:28">
      <c r="G77" t="s">
        <v>119</v>
      </c>
      <c r="H77" s="73">
        <v>0</v>
      </c>
      <c r="I77" s="46">
        <v>0</v>
      </c>
      <c r="J77" s="46">
        <v>59.68</v>
      </c>
      <c r="K77" s="46">
        <v>0</v>
      </c>
      <c r="L77" s="46">
        <v>2.89</v>
      </c>
      <c r="M77" s="74">
        <v>0</v>
      </c>
      <c r="N77" s="73">
        <v>-36</v>
      </c>
      <c r="O77" s="46">
        <v>-22</v>
      </c>
      <c r="P77" s="46">
        <v>0</v>
      </c>
      <c r="Q77" s="46">
        <v>0</v>
      </c>
      <c r="R77" s="46">
        <v>0</v>
      </c>
      <c r="S77" s="74">
        <v>0</v>
      </c>
      <c r="U77" s="73">
        <v>-59</v>
      </c>
      <c r="V77" s="74">
        <v>62.57</v>
      </c>
      <c r="W77">
        <v>-36</v>
      </c>
      <c r="X77">
        <v>-22</v>
      </c>
      <c r="Y77">
        <v>-1</v>
      </c>
      <c r="Z77">
        <v>2.89</v>
      </c>
      <c r="AA77">
        <v>0</v>
      </c>
      <c r="AB77">
        <v>59.68</v>
      </c>
    </row>
    <row r="78" spans="7:28">
      <c r="G78" t="s">
        <v>120</v>
      </c>
      <c r="H78" s="73">
        <v>0</v>
      </c>
      <c r="I78" s="46">
        <v>0</v>
      </c>
      <c r="J78" s="46">
        <v>86.63</v>
      </c>
      <c r="K78" s="46">
        <v>0</v>
      </c>
      <c r="L78" s="46">
        <v>3.85</v>
      </c>
      <c r="M78" s="74">
        <v>0</v>
      </c>
      <c r="N78" s="73">
        <v>-55</v>
      </c>
      <c r="O78" s="46">
        <v>-9</v>
      </c>
      <c r="P78" s="46">
        <v>0</v>
      </c>
      <c r="Q78" s="46">
        <v>0</v>
      </c>
      <c r="R78" s="46">
        <v>0</v>
      </c>
      <c r="S78" s="74">
        <v>0</v>
      </c>
      <c r="U78" s="73">
        <v>-65</v>
      </c>
      <c r="V78" s="74">
        <v>90.48</v>
      </c>
      <c r="W78">
        <v>-55</v>
      </c>
      <c r="X78">
        <v>-9</v>
      </c>
      <c r="Y78">
        <v>-1</v>
      </c>
      <c r="Z78">
        <v>3.85</v>
      </c>
      <c r="AA78">
        <v>0</v>
      </c>
      <c r="AB78">
        <v>86.63</v>
      </c>
    </row>
    <row r="79" spans="7:28">
      <c r="G79" t="s">
        <v>121</v>
      </c>
      <c r="H79" s="73">
        <v>0</v>
      </c>
      <c r="I79" s="46">
        <v>0</v>
      </c>
      <c r="J79" s="46">
        <v>209.85</v>
      </c>
      <c r="K79" s="46">
        <v>0</v>
      </c>
      <c r="L79" s="46">
        <v>4.8099999999999996</v>
      </c>
      <c r="M79" s="74">
        <v>0</v>
      </c>
      <c r="N79" s="73">
        <v>-61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-62</v>
      </c>
      <c r="V79" s="74">
        <v>214.66</v>
      </c>
      <c r="W79">
        <v>-61</v>
      </c>
      <c r="X79">
        <v>0</v>
      </c>
      <c r="Y79">
        <v>-1</v>
      </c>
      <c r="Z79">
        <v>4.8099999999999996</v>
      </c>
      <c r="AA79">
        <v>0</v>
      </c>
      <c r="AB79">
        <v>209.85</v>
      </c>
    </row>
    <row r="80" spans="7:28">
      <c r="G80" t="s">
        <v>122</v>
      </c>
      <c r="H80" s="73">
        <v>0</v>
      </c>
      <c r="I80" s="46">
        <v>0</v>
      </c>
      <c r="J80" s="46">
        <v>216.58</v>
      </c>
      <c r="K80" s="46">
        <v>0</v>
      </c>
      <c r="L80" s="46">
        <v>5.78</v>
      </c>
      <c r="M80" s="74">
        <v>0</v>
      </c>
      <c r="N80" s="73">
        <v>-54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-55</v>
      </c>
      <c r="V80" s="74">
        <v>222.36</v>
      </c>
      <c r="W80">
        <v>-54</v>
      </c>
      <c r="X80">
        <v>0</v>
      </c>
      <c r="Y80">
        <v>-1</v>
      </c>
      <c r="Z80">
        <v>5.78</v>
      </c>
      <c r="AA80">
        <v>0</v>
      </c>
      <c r="AB80">
        <v>216.58</v>
      </c>
    </row>
    <row r="81" spans="7:28">
      <c r="G81" t="s">
        <v>123</v>
      </c>
      <c r="H81" s="73">
        <v>29.84</v>
      </c>
      <c r="I81" s="46">
        <v>0</v>
      </c>
      <c r="J81" s="46">
        <v>146.31</v>
      </c>
      <c r="K81" s="46">
        <v>0</v>
      </c>
      <c r="L81" s="46">
        <v>6.74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182.89</v>
      </c>
      <c r="W81">
        <v>29.84</v>
      </c>
      <c r="X81">
        <v>0</v>
      </c>
      <c r="Y81">
        <v>-1</v>
      </c>
      <c r="Z81">
        <v>6.74</v>
      </c>
      <c r="AA81">
        <v>0</v>
      </c>
      <c r="AB81">
        <v>146.31</v>
      </c>
    </row>
    <row r="82" spans="7:28">
      <c r="G82" t="s">
        <v>124</v>
      </c>
      <c r="H82" s="73">
        <v>29.84</v>
      </c>
      <c r="I82" s="46">
        <v>0</v>
      </c>
      <c r="J82" s="46">
        <v>147.28</v>
      </c>
      <c r="K82" s="46">
        <v>0</v>
      </c>
      <c r="L82" s="46">
        <v>6.74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183.86</v>
      </c>
      <c r="W82">
        <v>29.84</v>
      </c>
      <c r="X82">
        <v>0</v>
      </c>
      <c r="Y82">
        <v>-1</v>
      </c>
      <c r="Z82">
        <v>6.74</v>
      </c>
      <c r="AA82">
        <v>0</v>
      </c>
      <c r="AB82">
        <v>147.28</v>
      </c>
    </row>
    <row r="83" spans="7:28">
      <c r="G83" t="s">
        <v>125</v>
      </c>
      <c r="H83" s="73">
        <v>15.4</v>
      </c>
      <c r="I83" s="46">
        <v>0</v>
      </c>
      <c r="J83" s="46">
        <v>98.18</v>
      </c>
      <c r="K83" s="46">
        <v>0</v>
      </c>
      <c r="L83" s="46">
        <v>5.78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119.36</v>
      </c>
      <c r="W83">
        <v>15.4</v>
      </c>
      <c r="X83">
        <v>0</v>
      </c>
      <c r="Y83">
        <v>-1</v>
      </c>
      <c r="Z83">
        <v>5.78</v>
      </c>
      <c r="AA83">
        <v>0</v>
      </c>
      <c r="AB83">
        <v>98.18</v>
      </c>
    </row>
    <row r="84" spans="7:28">
      <c r="G84" t="s">
        <v>126</v>
      </c>
      <c r="H84" s="73">
        <v>20.21</v>
      </c>
      <c r="I84" s="46">
        <v>0</v>
      </c>
      <c r="J84" s="46">
        <v>70.28</v>
      </c>
      <c r="K84" s="46">
        <v>0</v>
      </c>
      <c r="L84" s="46">
        <v>4.8099999999999996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95.3</v>
      </c>
      <c r="W84">
        <v>20.21</v>
      </c>
      <c r="X84">
        <v>0</v>
      </c>
      <c r="Y84">
        <v>-1</v>
      </c>
      <c r="Z84">
        <v>4.8099999999999996</v>
      </c>
      <c r="AA84">
        <v>0</v>
      </c>
      <c r="AB84">
        <v>70.28</v>
      </c>
    </row>
    <row r="85" spans="7:28">
      <c r="G85" t="s">
        <v>127</v>
      </c>
      <c r="H85" s="73">
        <v>73.16</v>
      </c>
      <c r="I85" s="46">
        <v>0</v>
      </c>
      <c r="J85" s="46">
        <v>38.5</v>
      </c>
      <c r="K85" s="46">
        <v>0</v>
      </c>
      <c r="L85" s="46">
        <v>4.8099999999999996</v>
      </c>
      <c r="M85" s="74">
        <v>0</v>
      </c>
      <c r="N85" s="73">
        <v>0</v>
      </c>
      <c r="O85" s="46">
        <v>-45</v>
      </c>
      <c r="P85" s="46">
        <v>0</v>
      </c>
      <c r="Q85" s="46">
        <v>0</v>
      </c>
      <c r="R85" s="46">
        <v>0</v>
      </c>
      <c r="S85" s="74">
        <v>0</v>
      </c>
      <c r="U85" s="73">
        <v>-46</v>
      </c>
      <c r="V85" s="74">
        <v>116.47</v>
      </c>
      <c r="W85">
        <v>73.16</v>
      </c>
      <c r="X85">
        <v>-45</v>
      </c>
      <c r="Y85">
        <v>-1</v>
      </c>
      <c r="Z85">
        <v>4.8099999999999996</v>
      </c>
      <c r="AA85">
        <v>0</v>
      </c>
      <c r="AB85">
        <v>38.5</v>
      </c>
    </row>
    <row r="86" spans="7:28">
      <c r="G86" t="s">
        <v>128</v>
      </c>
      <c r="H86" s="73">
        <v>61.61</v>
      </c>
      <c r="I86" s="46">
        <v>0</v>
      </c>
      <c r="J86" s="46">
        <v>51.98</v>
      </c>
      <c r="K86" s="46">
        <v>0</v>
      </c>
      <c r="L86" s="46">
        <v>3.85</v>
      </c>
      <c r="M86" s="74">
        <v>0</v>
      </c>
      <c r="N86" s="73">
        <v>0</v>
      </c>
      <c r="O86" s="46">
        <v>-55</v>
      </c>
      <c r="P86" s="46">
        <v>0</v>
      </c>
      <c r="Q86" s="46">
        <v>0</v>
      </c>
      <c r="R86" s="46">
        <v>0</v>
      </c>
      <c r="S86" s="74">
        <v>0</v>
      </c>
      <c r="U86" s="73">
        <v>-56</v>
      </c>
      <c r="V86" s="74">
        <v>117.44</v>
      </c>
      <c r="W86">
        <v>61.61</v>
      </c>
      <c r="X86">
        <v>-55</v>
      </c>
      <c r="Y86">
        <v>-1</v>
      </c>
      <c r="Z86">
        <v>3.85</v>
      </c>
      <c r="AA86">
        <v>0</v>
      </c>
      <c r="AB86">
        <v>51.98</v>
      </c>
    </row>
    <row r="87" spans="7:28">
      <c r="G87" t="s">
        <v>129</v>
      </c>
      <c r="H87" s="73">
        <v>24.07</v>
      </c>
      <c r="I87" s="46">
        <v>0</v>
      </c>
      <c r="J87" s="46">
        <v>0</v>
      </c>
      <c r="K87" s="46">
        <v>0</v>
      </c>
      <c r="L87" s="46">
        <v>3.85</v>
      </c>
      <c r="M87" s="74">
        <v>0</v>
      </c>
      <c r="N87" s="73">
        <v>0</v>
      </c>
      <c r="O87" s="46">
        <v>-46</v>
      </c>
      <c r="P87" s="46">
        <v>-5</v>
      </c>
      <c r="Q87" s="46">
        <v>0</v>
      </c>
      <c r="R87" s="46">
        <v>0</v>
      </c>
      <c r="S87" s="74">
        <v>0</v>
      </c>
      <c r="U87" s="73">
        <v>-52</v>
      </c>
      <c r="V87" s="74">
        <v>27.92</v>
      </c>
      <c r="W87">
        <v>24.07</v>
      </c>
      <c r="X87">
        <v>-46</v>
      </c>
      <c r="Y87">
        <v>-1</v>
      </c>
      <c r="Z87">
        <v>3.85</v>
      </c>
      <c r="AA87">
        <v>0</v>
      </c>
      <c r="AB87">
        <v>-5</v>
      </c>
    </row>
    <row r="88" spans="7:28">
      <c r="G88" t="s">
        <v>130</v>
      </c>
      <c r="H88" s="73">
        <v>52.94</v>
      </c>
      <c r="I88" s="46">
        <v>0</v>
      </c>
      <c r="J88" s="46">
        <v>0</v>
      </c>
      <c r="K88" s="46">
        <v>0</v>
      </c>
      <c r="L88" s="46">
        <v>2.89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55.83</v>
      </c>
      <c r="W88">
        <v>52.94</v>
      </c>
      <c r="X88">
        <v>0</v>
      </c>
      <c r="Y88">
        <v>-1</v>
      </c>
      <c r="Z88">
        <v>2.89</v>
      </c>
      <c r="AA88">
        <v>0</v>
      </c>
      <c r="AB88">
        <v>0</v>
      </c>
    </row>
    <row r="89" spans="7:28">
      <c r="G89" t="s">
        <v>131</v>
      </c>
      <c r="H89" s="73">
        <v>65.45</v>
      </c>
      <c r="I89" s="46">
        <v>0</v>
      </c>
      <c r="J89" s="46">
        <v>25.99</v>
      </c>
      <c r="K89" s="46">
        <v>0</v>
      </c>
      <c r="L89" s="46">
        <v>2.89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94.33</v>
      </c>
      <c r="W89">
        <v>65.45</v>
      </c>
      <c r="X89">
        <v>0</v>
      </c>
      <c r="Y89">
        <v>-1</v>
      </c>
      <c r="Z89">
        <v>2.89</v>
      </c>
      <c r="AA89">
        <v>0</v>
      </c>
      <c r="AB89">
        <v>25.99</v>
      </c>
    </row>
    <row r="90" spans="7:28">
      <c r="G90" t="s">
        <v>132</v>
      </c>
      <c r="H90" s="73">
        <v>60.64</v>
      </c>
      <c r="I90" s="46">
        <v>0</v>
      </c>
      <c r="J90" s="46">
        <v>16.36</v>
      </c>
      <c r="K90" s="46">
        <v>0</v>
      </c>
      <c r="L90" s="46">
        <v>1.93</v>
      </c>
      <c r="M90" s="74">
        <v>0</v>
      </c>
      <c r="N90" s="73">
        <v>0</v>
      </c>
      <c r="O90" s="46">
        <v>-63</v>
      </c>
      <c r="P90" s="46">
        <v>0</v>
      </c>
      <c r="Q90" s="46">
        <v>0</v>
      </c>
      <c r="R90" s="46">
        <v>0</v>
      </c>
      <c r="S90" s="74">
        <v>0</v>
      </c>
      <c r="U90" s="73">
        <v>-64</v>
      </c>
      <c r="V90" s="74">
        <v>78.930000000000007</v>
      </c>
      <c r="W90">
        <v>60.64</v>
      </c>
      <c r="X90">
        <v>-63</v>
      </c>
      <c r="Y90">
        <v>-1</v>
      </c>
      <c r="Z90">
        <v>1.93</v>
      </c>
      <c r="AA90">
        <v>0</v>
      </c>
      <c r="AB90">
        <v>16.36</v>
      </c>
    </row>
    <row r="91" spans="7:28">
      <c r="G91" t="s">
        <v>133</v>
      </c>
      <c r="H91" s="73">
        <v>66.430000000000007</v>
      </c>
      <c r="I91" s="46">
        <v>0</v>
      </c>
      <c r="J91" s="46">
        <v>12.51</v>
      </c>
      <c r="K91" s="46">
        <v>0</v>
      </c>
      <c r="L91" s="46">
        <v>1.44</v>
      </c>
      <c r="M91" s="74">
        <v>0</v>
      </c>
      <c r="N91" s="73">
        <v>0</v>
      </c>
      <c r="O91" s="46">
        <v>-86</v>
      </c>
      <c r="P91" s="46">
        <v>0</v>
      </c>
      <c r="Q91" s="46">
        <v>0</v>
      </c>
      <c r="R91" s="46">
        <v>0</v>
      </c>
      <c r="S91" s="74">
        <v>0</v>
      </c>
      <c r="U91" s="73">
        <v>-87</v>
      </c>
      <c r="V91" s="74">
        <v>80.38</v>
      </c>
      <c r="W91">
        <v>66.430000000000007</v>
      </c>
      <c r="X91">
        <v>-86</v>
      </c>
      <c r="Y91">
        <v>-1</v>
      </c>
      <c r="Z91">
        <v>1.44</v>
      </c>
      <c r="AA91">
        <v>0</v>
      </c>
      <c r="AB91">
        <v>12.51</v>
      </c>
    </row>
    <row r="92" spans="7:28">
      <c r="G92" t="s">
        <v>134</v>
      </c>
      <c r="H92" s="73">
        <v>51.02</v>
      </c>
      <c r="I92" s="46">
        <v>0</v>
      </c>
      <c r="J92" s="46">
        <v>0</v>
      </c>
      <c r="K92" s="46">
        <v>0</v>
      </c>
      <c r="L92" s="46">
        <v>0.96</v>
      </c>
      <c r="M92" s="74">
        <v>0</v>
      </c>
      <c r="N92" s="73">
        <v>0</v>
      </c>
      <c r="O92" s="46">
        <v>-90</v>
      </c>
      <c r="P92" s="46">
        <v>-2</v>
      </c>
      <c r="Q92" s="46">
        <v>0</v>
      </c>
      <c r="R92" s="46">
        <v>0</v>
      </c>
      <c r="S92" s="74">
        <v>0</v>
      </c>
      <c r="U92" s="73">
        <v>-93</v>
      </c>
      <c r="V92" s="74">
        <v>51.98</v>
      </c>
      <c r="W92">
        <v>51.02</v>
      </c>
      <c r="X92">
        <v>-90</v>
      </c>
      <c r="Y92">
        <v>-1</v>
      </c>
      <c r="Z92">
        <v>0.96</v>
      </c>
      <c r="AA92">
        <v>0</v>
      </c>
      <c r="AB92">
        <v>-2</v>
      </c>
    </row>
    <row r="93" spans="7:28">
      <c r="G93" t="s">
        <v>135</v>
      </c>
      <c r="H93" s="73">
        <v>70.27</v>
      </c>
      <c r="I93" s="46">
        <v>0</v>
      </c>
      <c r="J93" s="46">
        <v>0</v>
      </c>
      <c r="K93" s="46">
        <v>0</v>
      </c>
      <c r="L93" s="46">
        <v>0.96</v>
      </c>
      <c r="M93" s="74">
        <v>0</v>
      </c>
      <c r="N93" s="73">
        <v>0</v>
      </c>
      <c r="O93" s="46">
        <v>-90</v>
      </c>
      <c r="P93" s="46">
        <v>-75</v>
      </c>
      <c r="Q93" s="46">
        <v>0</v>
      </c>
      <c r="R93" s="46">
        <v>0</v>
      </c>
      <c r="S93" s="74">
        <v>0</v>
      </c>
      <c r="U93" s="73">
        <v>-166</v>
      </c>
      <c r="V93" s="74">
        <v>71.23</v>
      </c>
      <c r="W93">
        <v>70.27</v>
      </c>
      <c r="X93">
        <v>-90</v>
      </c>
      <c r="Y93">
        <v>-1</v>
      </c>
      <c r="Z93">
        <v>0.96</v>
      </c>
      <c r="AA93">
        <v>0</v>
      </c>
      <c r="AB93">
        <v>-75</v>
      </c>
    </row>
    <row r="94" spans="7:28">
      <c r="G94" t="s">
        <v>136</v>
      </c>
      <c r="H94" s="73">
        <v>82.78</v>
      </c>
      <c r="I94" s="46">
        <v>0</v>
      </c>
      <c r="J94" s="46">
        <v>0</v>
      </c>
      <c r="K94" s="46">
        <v>0</v>
      </c>
      <c r="L94" s="46">
        <v>0.48</v>
      </c>
      <c r="M94" s="74">
        <v>0</v>
      </c>
      <c r="N94" s="73">
        <v>0</v>
      </c>
      <c r="O94" s="46">
        <v>-88</v>
      </c>
      <c r="P94" s="46">
        <v>-80</v>
      </c>
      <c r="Q94" s="46">
        <v>0</v>
      </c>
      <c r="R94" s="46">
        <v>0</v>
      </c>
      <c r="S94" s="74">
        <v>0</v>
      </c>
      <c r="U94" s="73">
        <v>-169</v>
      </c>
      <c r="V94" s="74">
        <v>83.26</v>
      </c>
      <c r="W94">
        <v>82.78</v>
      </c>
      <c r="X94">
        <v>-88</v>
      </c>
      <c r="Y94">
        <v>-1</v>
      </c>
      <c r="Z94">
        <v>0.48</v>
      </c>
      <c r="AA94">
        <v>0</v>
      </c>
      <c r="AB94">
        <v>-80</v>
      </c>
    </row>
    <row r="95" spans="7:28">
      <c r="G95" t="s">
        <v>137</v>
      </c>
      <c r="H95" s="73">
        <v>0</v>
      </c>
      <c r="I95" s="46">
        <v>0</v>
      </c>
      <c r="J95" s="46">
        <v>7.7</v>
      </c>
      <c r="K95" s="46">
        <v>0</v>
      </c>
      <c r="L95" s="46">
        <v>0</v>
      </c>
      <c r="M95" s="74">
        <v>0</v>
      </c>
      <c r="N95" s="73">
        <v>-25</v>
      </c>
      <c r="O95" s="46">
        <v>-88</v>
      </c>
      <c r="P95" s="46">
        <v>0</v>
      </c>
      <c r="Q95" s="46">
        <v>0</v>
      </c>
      <c r="R95" s="46">
        <v>-0.5</v>
      </c>
      <c r="S95" s="74">
        <v>0</v>
      </c>
      <c r="U95" s="73">
        <v>-114.5</v>
      </c>
      <c r="V95" s="74">
        <v>7.7</v>
      </c>
      <c r="W95">
        <v>-25</v>
      </c>
      <c r="X95">
        <v>-88</v>
      </c>
      <c r="Y95">
        <v>-1</v>
      </c>
      <c r="Z95">
        <v>-0.5</v>
      </c>
      <c r="AA95">
        <v>0</v>
      </c>
      <c r="AB95">
        <v>7.7</v>
      </c>
    </row>
    <row r="96" spans="7:28">
      <c r="G96" t="s">
        <v>138</v>
      </c>
      <c r="H96" s="73">
        <v>0</v>
      </c>
      <c r="I96" s="46">
        <v>0</v>
      </c>
      <c r="J96" s="46">
        <v>9.6300000000000008</v>
      </c>
      <c r="K96" s="46">
        <v>0</v>
      </c>
      <c r="L96" s="46">
        <v>0</v>
      </c>
      <c r="M96" s="74">
        <v>0</v>
      </c>
      <c r="N96" s="73">
        <v>-13</v>
      </c>
      <c r="O96" s="46">
        <v>-83</v>
      </c>
      <c r="P96" s="46">
        <v>0</v>
      </c>
      <c r="Q96" s="46">
        <v>0</v>
      </c>
      <c r="R96" s="46">
        <v>-1</v>
      </c>
      <c r="S96" s="74">
        <v>0</v>
      </c>
      <c r="U96" s="73">
        <v>-98</v>
      </c>
      <c r="V96" s="74">
        <v>9.6300000000000008</v>
      </c>
      <c r="W96">
        <v>-13</v>
      </c>
      <c r="X96">
        <v>-83</v>
      </c>
      <c r="Y96">
        <v>-1</v>
      </c>
      <c r="Z96">
        <v>-1</v>
      </c>
      <c r="AA96">
        <v>0</v>
      </c>
      <c r="AB96">
        <v>9.6300000000000008</v>
      </c>
    </row>
    <row r="97" spans="1:83">
      <c r="G97" t="s">
        <v>139</v>
      </c>
      <c r="H97" s="73">
        <v>0</v>
      </c>
      <c r="I97" s="46">
        <v>0</v>
      </c>
      <c r="J97" s="46">
        <v>2.89</v>
      </c>
      <c r="K97" s="46">
        <v>0</v>
      </c>
      <c r="L97" s="46">
        <v>0</v>
      </c>
      <c r="M97" s="74">
        <v>0</v>
      </c>
      <c r="N97" s="73">
        <v>-19</v>
      </c>
      <c r="O97" s="46">
        <v>-85</v>
      </c>
      <c r="P97" s="46">
        <v>0</v>
      </c>
      <c r="Q97" s="46">
        <v>0</v>
      </c>
      <c r="R97" s="46">
        <v>-1.3</v>
      </c>
      <c r="S97" s="74">
        <v>0</v>
      </c>
      <c r="U97" s="73">
        <v>-106.3</v>
      </c>
      <c r="V97" s="74">
        <v>2.89</v>
      </c>
      <c r="W97">
        <v>-19</v>
      </c>
      <c r="X97">
        <v>-85</v>
      </c>
      <c r="Y97">
        <v>-1</v>
      </c>
      <c r="Z97">
        <v>-1.3</v>
      </c>
      <c r="AA97">
        <v>0</v>
      </c>
      <c r="AB97">
        <v>2.89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-35</v>
      </c>
      <c r="O98" s="46">
        <v>-86</v>
      </c>
      <c r="P98" s="46">
        <v>-5</v>
      </c>
      <c r="Q98" s="46">
        <v>0</v>
      </c>
      <c r="R98" s="46">
        <v>-1.7</v>
      </c>
      <c r="S98" s="74">
        <v>0</v>
      </c>
      <c r="U98" s="73">
        <v>-128.69999999999999</v>
      </c>
      <c r="V98" s="74">
        <v>0</v>
      </c>
      <c r="W98">
        <v>-35</v>
      </c>
      <c r="X98">
        <v>-86</v>
      </c>
      <c r="Y98">
        <v>-1</v>
      </c>
      <c r="Z98">
        <v>-1.7</v>
      </c>
      <c r="AA98">
        <v>0</v>
      </c>
      <c r="AB98">
        <v>-5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0.5503650000000001</v>
      </c>
      <c r="I99" s="69">
        <f t="shared" ref="I99:BQ99" si="1">SUM(I3:I98)/4000</f>
        <v>0</v>
      </c>
      <c r="J99" s="69">
        <f t="shared" si="1"/>
        <v>0.95369500000000007</v>
      </c>
      <c r="K99" s="69">
        <f t="shared" si="1"/>
        <v>0</v>
      </c>
      <c r="L99" s="69">
        <f t="shared" si="1"/>
        <v>5.58325E-2</v>
      </c>
      <c r="M99" s="69">
        <f t="shared" si="1"/>
        <v>0</v>
      </c>
      <c r="N99" s="68">
        <f t="shared" si="1"/>
        <v>-0.41125</v>
      </c>
      <c r="O99" s="69">
        <f t="shared" si="1"/>
        <v>-1.1152500000000001</v>
      </c>
      <c r="P99" s="69">
        <f t="shared" si="1"/>
        <v>-0.36025000000000001</v>
      </c>
      <c r="Q99" s="69">
        <f t="shared" si="1"/>
        <v>-0.13245249999999997</v>
      </c>
      <c r="R99" s="69">
        <f t="shared" si="1"/>
        <v>-4.1099999999999998E-2</v>
      </c>
      <c r="S99" s="70">
        <f t="shared" si="1"/>
        <v>0</v>
      </c>
      <c r="U99" s="68">
        <f t="shared" si="1"/>
        <v>-2.0865525000000003</v>
      </c>
      <c r="V99" s="70">
        <f t="shared" si="1"/>
        <v>1.5598874999999999</v>
      </c>
      <c r="W99">
        <f t="shared" si="1"/>
        <v>0.13911499999999999</v>
      </c>
      <c r="X99">
        <f t="shared" si="1"/>
        <v>-1.1152500000000001</v>
      </c>
      <c r="Y99">
        <f t="shared" si="1"/>
        <v>-2.6249999999999999E-2</v>
      </c>
      <c r="Z99">
        <f t="shared" si="1"/>
        <v>1.4732500000000004E-2</v>
      </c>
      <c r="AA99">
        <f t="shared" si="1"/>
        <v>-0.13245249999999997</v>
      </c>
      <c r="AB99">
        <f t="shared" si="1"/>
        <v>0.593445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84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U2" s="73" t="s">
        <v>225</v>
      </c>
      <c r="V2" s="74" t="s">
        <v>224</v>
      </c>
      <c r="W2" s="28" t="s">
        <v>256</v>
      </c>
      <c r="X2" t="s">
        <v>532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532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D6" t="s">
        <v>532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9.6300000000000008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9.6300000000000008</v>
      </c>
      <c r="W29">
        <v>0</v>
      </c>
      <c r="X29">
        <v>9.6300000000000008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7.4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7.4</v>
      </c>
      <c r="W30">
        <v>0</v>
      </c>
      <c r="X30">
        <v>7.4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8.48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8.48</v>
      </c>
      <c r="W31">
        <v>0</v>
      </c>
      <c r="X31">
        <v>8.48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7.12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7.12</v>
      </c>
      <c r="W32">
        <v>0</v>
      </c>
      <c r="X32">
        <v>7.12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12.2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12.2</v>
      </c>
      <c r="W33">
        <v>0</v>
      </c>
      <c r="X33">
        <v>12.2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19.670000000000002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19.670000000000002</v>
      </c>
      <c r="W34">
        <v>0</v>
      </c>
      <c r="X34">
        <v>19.670000000000002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24.07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24.06</v>
      </c>
      <c r="W35">
        <v>0</v>
      </c>
      <c r="X35">
        <v>24.07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27.92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27.92</v>
      </c>
      <c r="W36">
        <v>0</v>
      </c>
      <c r="X36">
        <v>27.92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28.88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28.88</v>
      </c>
      <c r="W37">
        <v>0</v>
      </c>
      <c r="X37">
        <v>28.88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29.84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29.84</v>
      </c>
      <c r="W38">
        <v>0</v>
      </c>
      <c r="X38">
        <v>29.84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31.33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31.33</v>
      </c>
      <c r="W41">
        <v>31.33</v>
      </c>
      <c r="X41">
        <v>0</v>
      </c>
    </row>
    <row r="42" spans="7:24">
      <c r="G42" t="s">
        <v>84</v>
      </c>
      <c r="H42" s="73">
        <v>37.54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37.54</v>
      </c>
      <c r="W42">
        <v>37.54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67.38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67.38</v>
      </c>
      <c r="W45">
        <v>67.38</v>
      </c>
      <c r="X45">
        <v>0</v>
      </c>
    </row>
    <row r="46" spans="7:24">
      <c r="G46" t="s">
        <v>88</v>
      </c>
      <c r="H46" s="73">
        <v>64.489999999999995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64.489999999999995</v>
      </c>
      <c r="W46">
        <v>64.489999999999995</v>
      </c>
      <c r="X46">
        <v>0</v>
      </c>
    </row>
    <row r="47" spans="7:24">
      <c r="G47" t="s">
        <v>89</v>
      </c>
      <c r="H47" s="73">
        <v>45.24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45.24</v>
      </c>
      <c r="W47">
        <v>45.24</v>
      </c>
      <c r="X47">
        <v>0</v>
      </c>
    </row>
    <row r="48" spans="7:24">
      <c r="G48" t="s">
        <v>90</v>
      </c>
      <c r="H48" s="73">
        <v>35.619999999999997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35.619999999999997</v>
      </c>
      <c r="W48">
        <v>35.619999999999997</v>
      </c>
      <c r="X48">
        <v>0</v>
      </c>
    </row>
    <row r="49" spans="7:24">
      <c r="G49" t="s">
        <v>91</v>
      </c>
      <c r="H49" s="73">
        <v>15.4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15.4</v>
      </c>
      <c r="W49">
        <v>15.4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9.6300000000000008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9.6300000000000008</v>
      </c>
      <c r="W71">
        <v>0</v>
      </c>
      <c r="X71">
        <v>9.6300000000000008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9.6300000000000008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9.6300000000000008</v>
      </c>
      <c r="W72">
        <v>0</v>
      </c>
      <c r="X72">
        <v>9.6300000000000008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14.44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14.44</v>
      </c>
      <c r="W73">
        <v>0</v>
      </c>
      <c r="X73">
        <v>14.44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14.42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14.42</v>
      </c>
      <c r="W74">
        <v>0</v>
      </c>
      <c r="X74">
        <v>14.42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24.07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24.06</v>
      </c>
      <c r="W75">
        <v>0</v>
      </c>
      <c r="X75">
        <v>24.07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28.88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28.88</v>
      </c>
      <c r="W76">
        <v>0</v>
      </c>
      <c r="X76">
        <v>28.88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28.88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28.88</v>
      </c>
      <c r="W77">
        <v>0</v>
      </c>
      <c r="X77">
        <v>28.88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28.88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28.88</v>
      </c>
      <c r="W78">
        <v>0</v>
      </c>
      <c r="X78">
        <v>28.88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28.88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28.88</v>
      </c>
      <c r="W79">
        <v>0</v>
      </c>
      <c r="X79">
        <v>28.88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28.88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28.88</v>
      </c>
      <c r="W80">
        <v>0</v>
      </c>
      <c r="X80">
        <v>28.88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28.88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28.88</v>
      </c>
      <c r="W81">
        <v>0</v>
      </c>
      <c r="X81">
        <v>28.88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28.88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28.88</v>
      </c>
      <c r="W82">
        <v>0</v>
      </c>
      <c r="X82">
        <v>28.88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28.88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28.88</v>
      </c>
      <c r="W83">
        <v>0</v>
      </c>
      <c r="X83">
        <v>28.88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28.88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28.88</v>
      </c>
      <c r="W84">
        <v>0</v>
      </c>
      <c r="X84">
        <v>28.88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28.88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28.88</v>
      </c>
      <c r="W85">
        <v>0</v>
      </c>
      <c r="X85">
        <v>28.88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24.07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24.06</v>
      </c>
      <c r="W86">
        <v>0</v>
      </c>
      <c r="X86">
        <v>24.07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24.07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24.06</v>
      </c>
      <c r="W87">
        <v>0</v>
      </c>
      <c r="X87">
        <v>24.07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24.07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24.06</v>
      </c>
      <c r="W88">
        <v>0</v>
      </c>
      <c r="X88">
        <v>24.07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23.1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23.1</v>
      </c>
      <c r="W89">
        <v>0</v>
      </c>
      <c r="X89">
        <v>23.1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22.14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22.14</v>
      </c>
      <c r="W90">
        <v>0</v>
      </c>
      <c r="X90">
        <v>22.14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19.25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19.25</v>
      </c>
      <c r="W91">
        <v>0</v>
      </c>
      <c r="X91">
        <v>19.25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17.329999999999998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17.329999999999998</v>
      </c>
      <c r="W92">
        <v>0</v>
      </c>
      <c r="X92">
        <v>17.329999999999998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16.36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16.36</v>
      </c>
      <c r="W93">
        <v>0</v>
      </c>
      <c r="X93">
        <v>16.36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14.44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14.44</v>
      </c>
      <c r="W94">
        <v>0</v>
      </c>
      <c r="X94">
        <v>14.44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11.55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11.55</v>
      </c>
      <c r="W95">
        <v>0</v>
      </c>
      <c r="X95">
        <v>11.55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9.6300000000000008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9.6300000000000008</v>
      </c>
      <c r="W96">
        <v>0</v>
      </c>
      <c r="X96">
        <v>9.6300000000000008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7.4249999999999997E-2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0.18555250000000004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0.25979000000000002</v>
      </c>
      <c r="W99">
        <f t="shared" si="1"/>
        <v>7.4249999999999997E-2</v>
      </c>
      <c r="X99">
        <f t="shared" si="1"/>
        <v>0.18555250000000004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45340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10.76376</v>
      </c>
      <c r="E3">
        <f>GT_NG!P3</f>
        <v>15.56248136315229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80.5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674.89103681082429</v>
      </c>
      <c r="P3" s="36">
        <v>57.753454360569442</v>
      </c>
      <c r="Q3" s="36">
        <v>14.44</v>
      </c>
      <c r="R3" s="38">
        <v>0</v>
      </c>
      <c r="S3" s="38">
        <v>0</v>
      </c>
      <c r="T3" s="37">
        <f>SUMPRODUCT(LTA!J3:AN3,LTA!J$101:AN$101,LTA!J$103:AN$103)</f>
        <v>48.42</v>
      </c>
      <c r="U3" s="37">
        <f>SUMPRODUCT(LTA!J3:AN3,LTA!J$102:AN$102,LTA!J$103:AN$103)</f>
        <v>80.289999999999992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10.286930919728267</v>
      </c>
      <c r="AD3">
        <f>SUM(B3:AB3,AI3:AT3)-AC3</f>
        <v>817.47380161481772</v>
      </c>
      <c r="AE3">
        <f>'IDT-1'!B3</f>
        <v>0</v>
      </c>
      <c r="AF3" s="24"/>
      <c r="AG3">
        <f>SUM(AD3:AF3)</f>
        <v>817.47380161481772</v>
      </c>
      <c r="AI3" s="34">
        <f>PXIL!H3</f>
        <v>0</v>
      </c>
      <c r="AJ3" s="34">
        <f>PXIL!N3</f>
        <v>0</v>
      </c>
      <c r="AK3" s="34">
        <f>RTM_IEX!H3</f>
        <v>42.35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10.76376</v>
      </c>
      <c r="E4">
        <f>GT_NG!P4</f>
        <v>15.746751863684771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80.5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650.07323394957348</v>
      </c>
      <c r="P4" s="36">
        <v>57.753454360569442</v>
      </c>
      <c r="Q4" s="36">
        <v>14.44</v>
      </c>
      <c r="R4" s="38">
        <v>0</v>
      </c>
      <c r="S4" s="38">
        <v>0</v>
      </c>
      <c r="T4" s="37">
        <f>SUMPRODUCT(LTA!J4:AN4,LTA!J$101:AN$101,LTA!J$103:AN$103)</f>
        <v>48.75</v>
      </c>
      <c r="U4" s="37">
        <f>SUMPRODUCT(LTA!J4:AN4,LTA!J$102:AN$102,LTA!J$103:AN$103)</f>
        <v>81.830000000000013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9.9502292478982319</v>
      </c>
      <c r="AD4">
        <f t="shared" ref="AD4:AD67" si="1">SUM(B4:AB4,AI4:AT4)-AC4</f>
        <v>777.72697092592944</v>
      </c>
      <c r="AE4">
        <f>'IDT-1'!B4</f>
        <v>0</v>
      </c>
      <c r="AF4" s="24"/>
      <c r="AG4">
        <f t="shared" ref="AG4:AG67" si="2">SUM(AD4:AF4)</f>
        <v>777.72697092592944</v>
      </c>
      <c r="AI4" s="34">
        <f>PXIL!H4</f>
        <v>0</v>
      </c>
      <c r="AJ4" s="34">
        <f>PXIL!N4</f>
        <v>0</v>
      </c>
      <c r="AK4" s="34">
        <f>RTM_IEX!H4</f>
        <v>25.03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10.76376</v>
      </c>
      <c r="E5">
        <f>GT_NG!P5</f>
        <v>15.746751863684771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80.5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621.73309773929554</v>
      </c>
      <c r="P5" s="36">
        <v>57.753454360569442</v>
      </c>
      <c r="Q5" s="36">
        <v>14.44</v>
      </c>
      <c r="R5" s="38">
        <v>0</v>
      </c>
      <c r="S5" s="38">
        <v>0</v>
      </c>
      <c r="T5" s="37">
        <f>SUMPRODUCT(LTA!J5:AN5,LTA!J$101:AN$101,LTA!J$103:AN$103)</f>
        <v>48.41</v>
      </c>
      <c r="U5" s="37">
        <f>SUMPRODUCT(LTA!J5:AN5,LTA!J$102:AN$102,LTA!J$103:AN$103)</f>
        <v>82.19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9.7608081037318968</v>
      </c>
      <c r="AD5">
        <f t="shared" si="1"/>
        <v>755.3662558598179</v>
      </c>
      <c r="AE5">
        <f>'IDT-1'!B5</f>
        <v>0</v>
      </c>
      <c r="AF5" s="24"/>
      <c r="AG5">
        <f t="shared" si="2"/>
        <v>755.3662558598179</v>
      </c>
      <c r="AI5" s="34">
        <f>PXIL!H5</f>
        <v>0</v>
      </c>
      <c r="AJ5" s="34">
        <f>PXIL!N5</f>
        <v>0</v>
      </c>
      <c r="AK5" s="34">
        <f>RTM_IEX!H5</f>
        <v>30.8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10.76376</v>
      </c>
      <c r="E6">
        <f>GT_NG!P6</f>
        <v>15.746751863684771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80.5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598.88228146256733</v>
      </c>
      <c r="P6" s="36">
        <v>57.76</v>
      </c>
      <c r="Q6" s="36">
        <v>14.439999999999996</v>
      </c>
      <c r="R6" s="38">
        <v>0</v>
      </c>
      <c r="S6" s="38">
        <v>0</v>
      </c>
      <c r="T6" s="37">
        <f>SUMPRODUCT(LTA!J6:AN6,LTA!J$101:AN$101,LTA!J$103:AN$103)</f>
        <v>49.09</v>
      </c>
      <c r="U6" s="37">
        <f>SUMPRODUCT(LTA!J6:AN6,LTA!J$102:AN$102,LTA!J$103:AN$103)</f>
        <v>82.19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9.6069682303785964</v>
      </c>
      <c r="AD6">
        <f t="shared" si="1"/>
        <v>737.20582509587348</v>
      </c>
      <c r="AE6">
        <f>'IDT-1'!B6</f>
        <v>0</v>
      </c>
      <c r="AF6" s="24"/>
      <c r="AG6">
        <f t="shared" si="2"/>
        <v>737.20582509587348</v>
      </c>
      <c r="AI6" s="34">
        <f>PXIL!H6</f>
        <v>0</v>
      </c>
      <c r="AJ6" s="34">
        <f>PXIL!N6</f>
        <v>0</v>
      </c>
      <c r="AK6" s="34">
        <f>RTM_IEX!H6</f>
        <v>34.65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10.76376</v>
      </c>
      <c r="E7">
        <f>GT_NG!P7</f>
        <v>15.746751863684771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80.5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579.45381567763366</v>
      </c>
      <c r="P7" s="36">
        <v>57.76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47.41</v>
      </c>
      <c r="U7" s="37">
        <f>SUMPRODUCT(LTA!J7:AN7,LTA!J$102:AN$102,LTA!J$103:AN$103)</f>
        <v>81.289999999999992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9.3979051177851538</v>
      </c>
      <c r="AD7">
        <f t="shared" si="1"/>
        <v>712.52642242353306</v>
      </c>
      <c r="AE7">
        <f>'IDT-1'!B7</f>
        <v>0</v>
      </c>
      <c r="AF7" s="24"/>
      <c r="AG7">
        <f t="shared" si="2"/>
        <v>712.52642242353306</v>
      </c>
      <c r="AI7" s="34">
        <f>PXIL!H7</f>
        <v>0</v>
      </c>
      <c r="AJ7" s="34">
        <f>PXIL!N7</f>
        <v>0</v>
      </c>
      <c r="AK7" s="34">
        <f>RTM_IEX!H7</f>
        <v>31.77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10.76376</v>
      </c>
      <c r="E8">
        <f>GT_NG!P8</f>
        <v>15.746751863684771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80.5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579.45381567763366</v>
      </c>
      <c r="P8" s="36">
        <v>57.76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46.94</v>
      </c>
      <c r="U8" s="37">
        <f>SUMPRODUCT(LTA!J8:AN8,LTA!J$102:AN$102,LTA!J$103:AN$103)</f>
        <v>81.03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9.2704771177851519</v>
      </c>
      <c r="AD8">
        <f t="shared" si="1"/>
        <v>697.48385042353311</v>
      </c>
      <c r="AE8">
        <f>'IDT-1'!B8</f>
        <v>0</v>
      </c>
      <c r="AF8" s="24"/>
      <c r="AG8">
        <f t="shared" si="2"/>
        <v>697.48385042353311</v>
      </c>
      <c r="AI8" s="34">
        <f>PXIL!H8</f>
        <v>0</v>
      </c>
      <c r="AJ8" s="34">
        <f>PXIL!N8</f>
        <v>0</v>
      </c>
      <c r="AK8" s="34">
        <f>RTM_IEX!H8</f>
        <v>17.329999999999998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10.76376</v>
      </c>
      <c r="E9">
        <f>GT_NG!P9</f>
        <v>15.746751863684771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80.5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576.85880655148219</v>
      </c>
      <c r="P9" s="36">
        <v>57.76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30.33</v>
      </c>
      <c r="U9" s="37">
        <f>SUMPRODUCT(LTA!J9:AN9,LTA!J$102:AN$102,LTA!J$103:AN$103)</f>
        <v>78.88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9.3336030411254818</v>
      </c>
      <c r="AD9">
        <f t="shared" si="1"/>
        <v>704.93571537404148</v>
      </c>
      <c r="AE9">
        <f>'IDT-1'!B9</f>
        <v>0</v>
      </c>
      <c r="AF9" s="24"/>
      <c r="AG9">
        <f t="shared" si="2"/>
        <v>704.93571537404148</v>
      </c>
      <c r="AI9" s="34">
        <f>PXIL!H9</f>
        <v>0</v>
      </c>
      <c r="AJ9" s="34">
        <f>PXIL!N9</f>
        <v>0</v>
      </c>
      <c r="AK9" s="34">
        <f>RTM_IEX!H9</f>
        <v>46.2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10.76376</v>
      </c>
      <c r="E10">
        <f>GT_NG!P10</f>
        <v>15.746751863684771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81.96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576.85880655148219</v>
      </c>
      <c r="P10" s="36">
        <v>57.76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29.53</v>
      </c>
      <c r="U10" s="37">
        <f>SUMPRODUCT(LTA!J10:AN10,LTA!J$102:AN$102,LTA!J$103:AN$103)</f>
        <v>77.669999999999987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9.2319630411254803</v>
      </c>
      <c r="AD10">
        <f t="shared" si="1"/>
        <v>692.93735537404132</v>
      </c>
      <c r="AE10">
        <f>'IDT-1'!B10</f>
        <v>0</v>
      </c>
      <c r="AF10" s="24"/>
      <c r="AG10">
        <f t="shared" si="2"/>
        <v>692.93735537404132</v>
      </c>
      <c r="AI10" s="34">
        <f>PXIL!H10</f>
        <v>0</v>
      </c>
      <c r="AJ10" s="34">
        <f>PXIL!N10</f>
        <v>0</v>
      </c>
      <c r="AK10" s="34">
        <f>RTM_IEX!H10</f>
        <v>34.65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10.76376</v>
      </c>
      <c r="E11">
        <f>GT_NG!P11</f>
        <v>15.746751863684771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81.96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576.85880655148219</v>
      </c>
      <c r="P11" s="36">
        <v>57.76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28.55</v>
      </c>
      <c r="U11" s="37">
        <f>SUMPRODUCT(LTA!J11:AN11,LTA!J$102:AN$102,LTA!J$103:AN$103)</f>
        <v>64.17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9.1831590411254798</v>
      </c>
      <c r="AD11">
        <f t="shared" si="1"/>
        <v>687.17615937404139</v>
      </c>
      <c r="AE11">
        <f>'IDT-1'!B11</f>
        <v>0</v>
      </c>
      <c r="AF11" s="24"/>
      <c r="AG11">
        <f t="shared" si="2"/>
        <v>687.17615937404139</v>
      </c>
      <c r="AI11" s="34">
        <f>PXIL!H11</f>
        <v>0</v>
      </c>
      <c r="AJ11" s="34">
        <f>PXIL!N11</f>
        <v>0</v>
      </c>
      <c r="AK11" s="34">
        <f>RTM_IEX!H11</f>
        <v>43.32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10.76376</v>
      </c>
      <c r="E12">
        <f>GT_NG!P12</f>
        <v>15.746751863684771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81.96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576.85880655148219</v>
      </c>
      <c r="P12" s="36">
        <v>57.76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27.26</v>
      </c>
      <c r="U12" s="37">
        <f>SUMPRODUCT(LTA!J12:AN12,LTA!J$102:AN$102,LTA!J$103:AN$103)</f>
        <v>63.56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9.118647041125481</v>
      </c>
      <c r="AD12">
        <f t="shared" si="1"/>
        <v>679.56067137404136</v>
      </c>
      <c r="AE12">
        <f>'IDT-1'!B12</f>
        <v>0</v>
      </c>
      <c r="AF12" s="24"/>
      <c r="AG12">
        <f t="shared" si="2"/>
        <v>679.56067137404136</v>
      </c>
      <c r="AI12" s="34">
        <f>PXIL!H12</f>
        <v>0</v>
      </c>
      <c r="AJ12" s="34">
        <f>PXIL!N12</f>
        <v>0</v>
      </c>
      <c r="AK12" s="34">
        <f>RTM_IEX!H12</f>
        <v>37.54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10.76376</v>
      </c>
      <c r="E13">
        <f>GT_NG!P13</f>
        <v>15.746751863684771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81.96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604.4310698600882</v>
      </c>
      <c r="P13" s="36">
        <v>57.76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22.67</v>
      </c>
      <c r="U13" s="37">
        <f>SUMPRODUCT(LTA!J13:AN13,LTA!J$102:AN$102,LTA!J$103:AN$103)</f>
        <v>61.9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8.9824180529177706</v>
      </c>
      <c r="AD13">
        <f t="shared" si="1"/>
        <v>663.47916367085509</v>
      </c>
      <c r="AE13">
        <f>'IDT-1'!B13</f>
        <v>0</v>
      </c>
      <c r="AF13" s="24"/>
      <c r="AG13">
        <f t="shared" si="2"/>
        <v>663.47916367085509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10.76376</v>
      </c>
      <c r="E14">
        <f>GT_NG!P14</f>
        <v>15.746751863684771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81.96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604.32152624676564</v>
      </c>
      <c r="P14" s="36">
        <v>57.76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22.67</v>
      </c>
      <c r="U14" s="37">
        <f>SUMPRODUCT(LTA!J14:AN14,LTA!J$102:AN$102,LTA!J$103:AN$103)</f>
        <v>60.080000000000005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8.9662098865658617</v>
      </c>
      <c r="AD14">
        <f t="shared" si="1"/>
        <v>661.56582822388452</v>
      </c>
      <c r="AE14">
        <f>'IDT-1'!B14</f>
        <v>0</v>
      </c>
      <c r="AF14" s="24"/>
      <c r="AG14">
        <f t="shared" si="2"/>
        <v>661.56582822388452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10.76376</v>
      </c>
      <c r="E15">
        <f>GT_NG!P15</f>
        <v>15.746751863684771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81.96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604.60906437059509</v>
      </c>
      <c r="P15" s="36">
        <v>57.76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22.67</v>
      </c>
      <c r="U15" s="37">
        <f>SUMPRODUCT(LTA!J15:AN15,LTA!J$102:AN$102,LTA!J$103:AN$103)</f>
        <v>54.260000000000005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9.0814372068060294</v>
      </c>
      <c r="AD15">
        <f t="shared" si="1"/>
        <v>675.16813902747367</v>
      </c>
      <c r="AE15">
        <f>'IDT-1'!B15</f>
        <v>0</v>
      </c>
      <c r="AF15" s="24"/>
      <c r="AG15">
        <f t="shared" si="2"/>
        <v>675.16813902747367</v>
      </c>
      <c r="AI15" s="34">
        <f>PXIL!H15</f>
        <v>0</v>
      </c>
      <c r="AJ15" s="34">
        <f>PXIL!N15</f>
        <v>0</v>
      </c>
      <c r="AK15" s="34">
        <f>RTM_IEX!H15</f>
        <v>19.25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10.76376</v>
      </c>
      <c r="E16">
        <f>GT_NG!P16</f>
        <v>15.746751863684771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81.96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604.60906437059509</v>
      </c>
      <c r="P16" s="36">
        <v>57.76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22.67</v>
      </c>
      <c r="U16" s="37">
        <f>SUMPRODUCT(LTA!J16:AN16,LTA!J$102:AN$102,LTA!J$103:AN$103)</f>
        <v>54.25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9.0652252068060282</v>
      </c>
      <c r="AD16">
        <f t="shared" si="1"/>
        <v>673.25435102747372</v>
      </c>
      <c r="AE16">
        <f>'IDT-1'!B16</f>
        <v>0</v>
      </c>
      <c r="AF16" s="24"/>
      <c r="AG16">
        <f t="shared" si="2"/>
        <v>673.25435102747372</v>
      </c>
      <c r="AI16" s="34">
        <f>PXIL!H16</f>
        <v>0</v>
      </c>
      <c r="AJ16" s="34">
        <f>PXIL!N16</f>
        <v>0</v>
      </c>
      <c r="AK16" s="34">
        <f>RTM_IEX!H16</f>
        <v>17.329999999999998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10.76376</v>
      </c>
      <c r="E17">
        <f>GT_NG!P17</f>
        <v>15.746751863684771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81.96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601.85235435404968</v>
      </c>
      <c r="P17" s="36">
        <v>57.76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22.67</v>
      </c>
      <c r="U17" s="37">
        <f>SUMPRODUCT(LTA!J17:AN17,LTA!J$102:AN$102,LTA!J$103:AN$103)</f>
        <v>54.06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9.137492842667049</v>
      </c>
      <c r="AD17">
        <f t="shared" si="1"/>
        <v>681.78537337506737</v>
      </c>
      <c r="AE17">
        <f>'IDT-1'!B17</f>
        <v>0</v>
      </c>
      <c r="AF17" s="24"/>
      <c r="AG17">
        <f t="shared" si="2"/>
        <v>681.78537337506737</v>
      </c>
      <c r="AI17" s="34">
        <f>PXIL!H17</f>
        <v>0</v>
      </c>
      <c r="AJ17" s="34">
        <f>PXIL!N17</f>
        <v>0</v>
      </c>
      <c r="AK17" s="34">
        <f>RTM_IEX!H17</f>
        <v>28.88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10.76376</v>
      </c>
      <c r="E18">
        <f>GT_NG!P18</f>
        <v>15.746751863684771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81.96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601.85235435404968</v>
      </c>
      <c r="P18" s="36">
        <v>57.76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22.67</v>
      </c>
      <c r="U18" s="37">
        <f>SUMPRODUCT(LTA!J18:AN18,LTA!J$102:AN$102,LTA!J$103:AN$103)</f>
        <v>54.06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9.1617688426670494</v>
      </c>
      <c r="AD18">
        <f t="shared" si="1"/>
        <v>684.65109737506737</v>
      </c>
      <c r="AE18">
        <f>'IDT-1'!B18</f>
        <v>0</v>
      </c>
      <c r="AF18" s="24"/>
      <c r="AG18">
        <f t="shared" si="2"/>
        <v>684.65109737506737</v>
      </c>
      <c r="AI18" s="34">
        <f>PXIL!H18</f>
        <v>0</v>
      </c>
      <c r="AJ18" s="34">
        <f>PXIL!N18</f>
        <v>0</v>
      </c>
      <c r="AK18" s="34">
        <f>RTM_IEX!H18</f>
        <v>31.77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10.76376</v>
      </c>
      <c r="E19">
        <f>GT_NG!P19</f>
        <v>15.746751863684771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81.96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630.80460628569449</v>
      </c>
      <c r="P19" s="36">
        <v>57.76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32.67</v>
      </c>
      <c r="U19" s="37">
        <f>SUMPRODUCT(LTA!J19:AN19,LTA!J$102:AN$102,LTA!J$103:AN$103)</f>
        <v>53.86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9.2204197588928647</v>
      </c>
      <c r="AD19">
        <f t="shared" si="1"/>
        <v>691.57469839048633</v>
      </c>
      <c r="AE19">
        <f>'IDT-1'!B19</f>
        <v>0</v>
      </c>
      <c r="AF19" s="24"/>
      <c r="AG19">
        <f t="shared" si="2"/>
        <v>691.57469839048633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10.76376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81.96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640.01786954901911</v>
      </c>
      <c r="P20" s="36">
        <v>57.76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33.67</v>
      </c>
      <c r="U20" s="37">
        <f>SUMPRODUCT(LTA!J20:AN20,LTA!J$102:AN$102,LTA!J$103:AN$103)</f>
        <v>53.85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9.3061271703047908</v>
      </c>
      <c r="AD20">
        <f t="shared" si="1"/>
        <v>701.69225424239903</v>
      </c>
      <c r="AE20">
        <f>'IDT-1'!B20</f>
        <v>0</v>
      </c>
      <c r="AF20" s="24"/>
      <c r="AG20">
        <f t="shared" si="2"/>
        <v>701.69225424239903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10.76376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81.96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655.93948390762557</v>
      </c>
      <c r="P21" s="36">
        <v>57.753454360569442</v>
      </c>
      <c r="Q21" s="36">
        <v>14.44</v>
      </c>
      <c r="R21" s="38">
        <v>0</v>
      </c>
      <c r="S21" s="38">
        <v>0</v>
      </c>
      <c r="T21" s="37">
        <f>SUMPRODUCT(LTA!J21:AN21,LTA!J$101:AN$101,LTA!J$103:AN$103)</f>
        <v>34.33</v>
      </c>
      <c r="U21" s="37">
        <f>SUMPRODUCT(LTA!J21:AN21,LTA!J$102:AN$102,LTA!J$103:AN$103)</f>
        <v>53.660000000000004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9.4437617475458691</v>
      </c>
      <c r="AD21">
        <f t="shared" si="1"/>
        <v>717.93968838433398</v>
      </c>
      <c r="AE21">
        <f>'IDT-1'!B21</f>
        <v>0</v>
      </c>
      <c r="AF21" s="24"/>
      <c r="AG21">
        <f t="shared" si="2"/>
        <v>717.93968838433398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10.76376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81.96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691.47324625429553</v>
      </c>
      <c r="P22" s="36">
        <v>57.753454360569442</v>
      </c>
      <c r="Q22" s="36">
        <v>14.44</v>
      </c>
      <c r="R22" s="38">
        <v>0</v>
      </c>
      <c r="S22" s="38">
        <v>0</v>
      </c>
      <c r="T22" s="37">
        <f>SUMPRODUCT(LTA!J22:AN22,LTA!J$101:AN$101,LTA!J$103:AN$103)</f>
        <v>35</v>
      </c>
      <c r="U22" s="37">
        <f>SUMPRODUCT(LTA!J22:AN22,LTA!J$102:AN$102,LTA!J$103:AN$103)</f>
        <v>53.650000000000006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9.7477893512578966</v>
      </c>
      <c r="AD22">
        <f t="shared" si="1"/>
        <v>753.82942312729188</v>
      </c>
      <c r="AE22">
        <f>'IDT-1'!B22</f>
        <v>0</v>
      </c>
      <c r="AF22" s="24"/>
      <c r="AG22">
        <f t="shared" si="2"/>
        <v>753.82942312729188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10.76376</v>
      </c>
      <c r="E23">
        <f>GT_NG!P23</f>
        <v>15.746751863684771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720.29254762400001</v>
      </c>
      <c r="P23" s="36">
        <v>57.753454360569442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34.33</v>
      </c>
      <c r="U23" s="37">
        <f>SUMPRODUCT(LTA!J23:AN23,LTA!J$102:AN$102,LTA!J$103:AN$103)</f>
        <v>55.86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10.04516327138786</v>
      </c>
      <c r="AD23">
        <f t="shared" si="1"/>
        <v>778.89135057686644</v>
      </c>
      <c r="AE23">
        <f>'IDT-1'!B23</f>
        <v>0</v>
      </c>
      <c r="AF23" s="24"/>
      <c r="AG23">
        <f t="shared" si="2"/>
        <v>778.89135057686644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10.76376</v>
      </c>
      <c r="E24">
        <f>GT_NG!P24</f>
        <v>15.746751863684771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712.78224601479178</v>
      </c>
      <c r="P24" s="36">
        <v>111.55481911484698</v>
      </c>
      <c r="Q24" s="36">
        <v>14.44</v>
      </c>
      <c r="R24" s="38">
        <v>0</v>
      </c>
      <c r="S24" s="38">
        <v>0</v>
      </c>
      <c r="T24" s="37">
        <f>SUMPRODUCT(LTA!J24:AN24,LTA!J$101:AN$101,LTA!J$103:AN$103)</f>
        <v>34</v>
      </c>
      <c r="U24" s="37">
        <f>SUMPRODUCT(LTA!J24:AN24,LTA!J$102:AN$102,LTA!J$103:AN$103)</f>
        <v>55.660000000000004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10.514267779055332</v>
      </c>
      <c r="AD24">
        <f t="shared" si="1"/>
        <v>814.18330921426832</v>
      </c>
      <c r="AE24">
        <f>'IDT-1'!B24</f>
        <v>0</v>
      </c>
      <c r="AF24" s="24"/>
      <c r="AG24">
        <f t="shared" si="2"/>
        <v>814.18330921426832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10.76376</v>
      </c>
      <c r="E25">
        <f>GT_NG!P25</f>
        <v>15.746751863684771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720.41555595995158</v>
      </c>
      <c r="P25" s="36">
        <v>117.66000000000001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28.67</v>
      </c>
      <c r="U25" s="37">
        <f>SUMPRODUCT(LTA!J25:AN25,LTA!J$102:AN$102,LTA!J$103:AN$103)</f>
        <v>55.46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10.731472155680626</v>
      </c>
      <c r="AD25">
        <f t="shared" si="1"/>
        <v>851.87459566795576</v>
      </c>
      <c r="AE25">
        <f>'IDT-1'!B25</f>
        <v>0</v>
      </c>
      <c r="AF25" s="24"/>
      <c r="AG25">
        <f t="shared" si="2"/>
        <v>851.87459566795576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10.76376</v>
      </c>
      <c r="E26">
        <f>GT_NG!P26</f>
        <v>15.746751863684771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761.15085445276418</v>
      </c>
      <c r="P26" s="36">
        <v>117.66000000000001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27</v>
      </c>
      <c r="U26" s="37">
        <f>SUMPRODUCT(LTA!J26:AN26,LTA!J$102:AN$102,LTA!J$103:AN$103)</f>
        <v>55.26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10.969436243496251</v>
      </c>
      <c r="AD26">
        <f t="shared" si="1"/>
        <v>898.04193007295271</v>
      </c>
      <c r="AE26">
        <f>'IDT-1'!B26</f>
        <v>0</v>
      </c>
      <c r="AF26" s="24"/>
      <c r="AG26">
        <f t="shared" si="2"/>
        <v>898.04193007295271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10.76376</v>
      </c>
      <c r="E27">
        <f>GT_NG!P27</f>
        <v>15.746751863684771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74.997596704051276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828.71582517082186</v>
      </c>
      <c r="P27" s="36">
        <v>117.66</v>
      </c>
      <c r="Q27" s="36">
        <v>35.78</v>
      </c>
      <c r="R27" s="38">
        <v>0</v>
      </c>
      <c r="S27" s="38">
        <v>0</v>
      </c>
      <c r="T27" s="37">
        <f>SUMPRODUCT(LTA!J27:AN27,LTA!J$101:AN$101,LTA!J$103:AN$103)</f>
        <v>25.33</v>
      </c>
      <c r="U27" s="37">
        <f>SUMPRODUCT(LTA!J27:AN27,LTA!J$102:AN$102,LTA!J$103:AN$103)</f>
        <v>58.2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11.490158832835109</v>
      </c>
      <c r="AD27">
        <f t="shared" si="1"/>
        <v>957.56377490572288</v>
      </c>
      <c r="AE27">
        <f>'IDT-1'!B27</f>
        <v>0</v>
      </c>
      <c r="AF27" s="24"/>
      <c r="AG27">
        <f t="shared" si="2"/>
        <v>957.56377490572288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10.76376</v>
      </c>
      <c r="E28">
        <f>GT_NG!P28</f>
        <v>15.746751863684771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74.997596704051276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892.99124897468187</v>
      </c>
      <c r="P28" s="36">
        <v>117.66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24.68</v>
      </c>
      <c r="U28" s="37">
        <f>SUMPRODUCT(LTA!J28:AN28,LTA!J$102:AN$102,LTA!J$103:AN$103)</f>
        <v>58.6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12.047796392787532</v>
      </c>
      <c r="AD28">
        <f t="shared" si="1"/>
        <v>1023.3915611496305</v>
      </c>
      <c r="AE28">
        <f>'IDT-1'!B28</f>
        <v>0</v>
      </c>
      <c r="AF28" s="24"/>
      <c r="AG28">
        <f t="shared" si="2"/>
        <v>1023.3915611496305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10.76376</v>
      </c>
      <c r="E29">
        <f>GT_NG!P29</f>
        <v>15.746751863684771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74.997596704051276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969.40016343636694</v>
      </c>
      <c r="P29" s="36">
        <v>117.66</v>
      </c>
      <c r="Q29" s="36">
        <v>38.14</v>
      </c>
      <c r="R29" s="38">
        <v>0.21</v>
      </c>
      <c r="S29" s="38">
        <v>0</v>
      </c>
      <c r="T29" s="37">
        <f>SUMPRODUCT(LTA!J29:AN29,LTA!J$101:AN$101,LTA!J$103:AN$103)</f>
        <v>24.349999999999998</v>
      </c>
      <c r="U29" s="37">
        <f>SUMPRODUCT(LTA!J29:AN29,LTA!J$102:AN$102,LTA!J$103:AN$103)</f>
        <v>54.260000000000005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12.65216727426569</v>
      </c>
      <c r="AD29">
        <f t="shared" si="1"/>
        <v>1094.7361047298377</v>
      </c>
      <c r="AE29">
        <f>'IDT-1'!B29</f>
        <v>0</v>
      </c>
      <c r="AF29" s="24"/>
      <c r="AG29">
        <f t="shared" si="2"/>
        <v>1094.7361047298377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10.76376</v>
      </c>
      <c r="E30">
        <f>GT_NG!P30</f>
        <v>15.746751863684771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74.997596704051276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1057.2374944670587</v>
      </c>
      <c r="P30" s="36">
        <v>117.66</v>
      </c>
      <c r="Q30" s="36">
        <v>38.14</v>
      </c>
      <c r="R30" s="38">
        <v>1.87</v>
      </c>
      <c r="S30" s="38">
        <v>0</v>
      </c>
      <c r="T30" s="37">
        <f>SUMPRODUCT(LTA!J30:AN30,LTA!J$101:AN$101,LTA!J$103:AN$103)</f>
        <v>23.700000000000003</v>
      </c>
      <c r="U30" s="37">
        <f>SUMPRODUCT(LTA!J30:AN30,LTA!J$102:AN$102,LTA!J$103:AN$103)</f>
        <v>53.1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13.608990955770615</v>
      </c>
      <c r="AD30">
        <f t="shared" si="1"/>
        <v>1155.4666120790243</v>
      </c>
      <c r="AE30">
        <f>'IDT-1'!B30</f>
        <v>0</v>
      </c>
      <c r="AF30" s="24"/>
      <c r="AG30">
        <f t="shared" si="2"/>
        <v>1155.4666120790243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-26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10.76376</v>
      </c>
      <c r="E31">
        <f>GT_NG!P31</f>
        <v>15.746751863684771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74.997596704051276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1083.1275765509606</v>
      </c>
      <c r="P31" s="36">
        <v>117.66</v>
      </c>
      <c r="Q31" s="36">
        <v>38.14</v>
      </c>
      <c r="R31" s="38">
        <v>7.94</v>
      </c>
      <c r="S31" s="38">
        <v>0</v>
      </c>
      <c r="T31" s="37">
        <f>SUMPRODUCT(LTA!J31:AN31,LTA!J$101:AN$101,LTA!J$103:AN$103)</f>
        <v>25.409999999999997</v>
      </c>
      <c r="U31" s="37">
        <f>SUMPRODUCT(LTA!J31:AN31,LTA!J$102:AN$102,LTA!J$103:AN$103)</f>
        <v>51.69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13.660145544428278</v>
      </c>
      <c r="AD31">
        <f t="shared" si="1"/>
        <v>1213.7255395742689</v>
      </c>
      <c r="AE31">
        <f>'IDT-1'!B31</f>
        <v>0</v>
      </c>
      <c r="AF31" s="24"/>
      <c r="AG31">
        <f t="shared" si="2"/>
        <v>1213.7255395742689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10.76376</v>
      </c>
      <c r="E32">
        <f>GT_NG!P32</f>
        <v>15.746751863684771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74.997596704051276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1101.598761032546</v>
      </c>
      <c r="P32" s="36">
        <v>117.66</v>
      </c>
      <c r="Q32" s="36">
        <v>38.14</v>
      </c>
      <c r="R32" s="38">
        <v>17.03</v>
      </c>
      <c r="S32" s="38">
        <v>0</v>
      </c>
      <c r="T32" s="37">
        <f>SUMPRODUCT(LTA!J32:AN32,LTA!J$101:AN$101,LTA!J$103:AN$103)</f>
        <v>29.240000000000002</v>
      </c>
      <c r="U32" s="37">
        <f>SUMPRODUCT(LTA!J32:AN32,LTA!J$102:AN$102,LTA!J$103:AN$103)</f>
        <v>51.69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13.923831494073594</v>
      </c>
      <c r="AD32">
        <f t="shared" si="1"/>
        <v>1244.8530381062089</v>
      </c>
      <c r="AE32">
        <f>'IDT-1'!B32</f>
        <v>38</v>
      </c>
      <c r="AF32" s="24"/>
      <c r="AG32">
        <f t="shared" si="2"/>
        <v>1282.8530381062089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10.76376</v>
      </c>
      <c r="E33">
        <f>GT_NG!P33</f>
        <v>15.746751863684771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74.997596704051276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1117.252283617745</v>
      </c>
      <c r="P33" s="36">
        <v>117.66</v>
      </c>
      <c r="Q33" s="36">
        <v>38.14</v>
      </c>
      <c r="R33" s="38">
        <v>28.5</v>
      </c>
      <c r="S33" s="38">
        <v>0</v>
      </c>
      <c r="T33" s="37">
        <f>SUMPRODUCT(LTA!J33:AN33,LTA!J$101:AN$101,LTA!J$103:AN$103)</f>
        <v>45.92</v>
      </c>
      <c r="U33" s="37">
        <f>SUMPRODUCT(LTA!J33:AN33,LTA!J$102:AN$102,LTA!J$103:AN$103)</f>
        <v>50.72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14.421057083789265</v>
      </c>
      <c r="AD33">
        <f t="shared" si="1"/>
        <v>1303.5493351016921</v>
      </c>
      <c r="AE33">
        <f>'IDT-1'!B33</f>
        <v>65</v>
      </c>
      <c r="AF33" s="24"/>
      <c r="AG33">
        <f t="shared" si="2"/>
        <v>1368.5493351016921</v>
      </c>
      <c r="AI33" s="34">
        <f>PXIL!H33</f>
        <v>0</v>
      </c>
      <c r="AJ33" s="34">
        <f>PXIL!N33</f>
        <v>0</v>
      </c>
      <c r="AK33" s="34">
        <f>RTM_IEX!H33</f>
        <v>16.36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10.76376</v>
      </c>
      <c r="E34">
        <f>GT_NG!P34</f>
        <v>15.746751863684771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74.997596704051276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1117.4687619290132</v>
      </c>
      <c r="P34" s="36">
        <v>117.66</v>
      </c>
      <c r="Q34" s="36">
        <v>38.14</v>
      </c>
      <c r="R34" s="38">
        <v>29.499999999999993</v>
      </c>
      <c r="S34" s="38">
        <v>0</v>
      </c>
      <c r="T34" s="37">
        <f>SUMPRODUCT(LTA!J34:AN34,LTA!J$101:AN$101,LTA!J$103:AN$103)</f>
        <v>74.430000000000007</v>
      </c>
      <c r="U34" s="37">
        <f>SUMPRODUCT(LTA!J34:AN34,LTA!J$102:AN$102,LTA!J$103:AN$103)</f>
        <v>50.72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14.937627501603918</v>
      </c>
      <c r="AD34">
        <f t="shared" si="1"/>
        <v>1364.529242995146</v>
      </c>
      <c r="AE34">
        <f>'IDT-1'!B34</f>
        <v>73</v>
      </c>
      <c r="AF34" s="24"/>
      <c r="AG34">
        <f t="shared" si="2"/>
        <v>1437.529242995146</v>
      </c>
      <c r="AI34" s="34">
        <f>PXIL!H34</f>
        <v>0</v>
      </c>
      <c r="AJ34" s="34">
        <f>PXIL!N34</f>
        <v>0</v>
      </c>
      <c r="AK34" s="34">
        <f>RTM_IEX!H34</f>
        <v>48.13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10.76376</v>
      </c>
      <c r="E35">
        <f>GT_NG!P35</f>
        <v>15.667523939808484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77.8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1099.3218980456545</v>
      </c>
      <c r="P35" s="36">
        <v>117.66</v>
      </c>
      <c r="Q35" s="36">
        <v>38.14</v>
      </c>
      <c r="R35" s="38">
        <v>33.999999999999993</v>
      </c>
      <c r="S35" s="38">
        <v>0</v>
      </c>
      <c r="T35" s="37">
        <f>SUMPRODUCT(LTA!J35:AN35,LTA!J$101:AN$101,LTA!J$103:AN$103)</f>
        <v>97.87</v>
      </c>
      <c r="U35" s="37">
        <f>SUMPRODUCT(LTA!J35:AN35,LTA!J$102:AN$102,LTA!J$103:AN$103)</f>
        <v>50.72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14.690300518109114</v>
      </c>
      <c r="AD35">
        <f t="shared" si="1"/>
        <v>1335.3328814673541</v>
      </c>
      <c r="AE35">
        <f>'IDT-1'!B35</f>
        <v>115</v>
      </c>
      <c r="AF35" s="24"/>
      <c r="AG35">
        <f t="shared" si="2"/>
        <v>1450.3328814673541</v>
      </c>
      <c r="AI35" s="34">
        <f>PXIL!H35</f>
        <v>0</v>
      </c>
      <c r="AJ35" s="34">
        <f>PXIL!N35</f>
        <v>0</v>
      </c>
      <c r="AK35" s="34">
        <f>RTM_IEX!H35</f>
        <v>5.78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10.76376</v>
      </c>
      <c r="E36">
        <f>GT_NG!P36</f>
        <v>15.250834473324216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74.997596704051276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1001.7890379704363</v>
      </c>
      <c r="P36" s="36">
        <v>117.66</v>
      </c>
      <c r="Q36" s="36">
        <v>38.14</v>
      </c>
      <c r="R36" s="38">
        <v>36.999999999999993</v>
      </c>
      <c r="S36" s="38">
        <v>0</v>
      </c>
      <c r="T36" s="37">
        <f>SUMPRODUCT(LTA!J36:AN36,LTA!J$101:AN$101,LTA!J$103:AN$103)</f>
        <v>150.44999999999999</v>
      </c>
      <c r="U36" s="37">
        <f>SUMPRODUCT(LTA!J36:AN36,LTA!J$102:AN$102,LTA!J$103:AN$103)</f>
        <v>49.76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14.407876114272842</v>
      </c>
      <c r="AD36">
        <f t="shared" si="1"/>
        <v>1301.9933530335391</v>
      </c>
      <c r="AE36">
        <f>'IDT-1'!B36</f>
        <v>199</v>
      </c>
      <c r="AF36" s="24"/>
      <c r="AG36">
        <f t="shared" si="2"/>
        <v>1500.9933530335391</v>
      </c>
      <c r="AI36" s="34">
        <f>PXIL!H36</f>
        <v>0</v>
      </c>
      <c r="AJ36" s="34">
        <f>PXIL!N36</f>
        <v>0</v>
      </c>
      <c r="AK36" s="34">
        <f>RTM_IEX!H36</f>
        <v>18.29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10.76376</v>
      </c>
      <c r="E37">
        <f>GT_NG!P37</f>
        <v>15.250834473324216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77.8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980.93566986063365</v>
      </c>
      <c r="P37" s="36">
        <v>117.66</v>
      </c>
      <c r="Q37" s="36">
        <v>38.14</v>
      </c>
      <c r="R37" s="38">
        <v>37.999999999999993</v>
      </c>
      <c r="S37" s="38">
        <v>0</v>
      </c>
      <c r="T37" s="37">
        <f>SUMPRODUCT(LTA!J37:AN37,LTA!J$101:AN$101,LTA!J$103:AN$103)</f>
        <v>199.41</v>
      </c>
      <c r="U37" s="37">
        <f>SUMPRODUCT(LTA!J37:AN37,LTA!J$102:AN$102,LTA!J$103:AN$103)</f>
        <v>49.76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14.708252009836469</v>
      </c>
      <c r="AD37">
        <f t="shared" si="1"/>
        <v>1337.4520123241216</v>
      </c>
      <c r="AE37">
        <f>'IDT-1'!B37</f>
        <v>214</v>
      </c>
      <c r="AF37" s="24"/>
      <c r="AG37">
        <f t="shared" si="2"/>
        <v>1551.4520123241216</v>
      </c>
      <c r="AI37" s="34">
        <f>PXIL!H37</f>
        <v>0</v>
      </c>
      <c r="AJ37" s="34">
        <f>PXIL!N37</f>
        <v>0</v>
      </c>
      <c r="AK37" s="34">
        <f>RTM_IEX!H37</f>
        <v>22.14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10.76376</v>
      </c>
      <c r="E38">
        <f>GT_NG!P38</f>
        <v>15.250834473324216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77.8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974.85350945695836</v>
      </c>
      <c r="P38" s="36">
        <v>117.66</v>
      </c>
      <c r="Q38" s="36">
        <v>38.14</v>
      </c>
      <c r="R38" s="38">
        <v>39.999999999999993</v>
      </c>
      <c r="S38" s="38">
        <v>0</v>
      </c>
      <c r="T38" s="37">
        <f>SUMPRODUCT(LTA!J38:AN38,LTA!J$101:AN$101,LTA!J$103:AN$103)</f>
        <v>247.45999999999998</v>
      </c>
      <c r="U38" s="37">
        <f>SUMPRODUCT(LTA!J38:AN38,LTA!J$102:AN$102,LTA!J$103:AN$103)</f>
        <v>49.76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15.126133862445595</v>
      </c>
      <c r="AD38">
        <f t="shared" si="1"/>
        <v>1386.7819700678372</v>
      </c>
      <c r="AE38">
        <f>'IDT-1'!B38</f>
        <v>214</v>
      </c>
      <c r="AF38" s="24"/>
      <c r="AG38">
        <f t="shared" si="2"/>
        <v>1600.7819700678372</v>
      </c>
      <c r="AI38" s="34">
        <f>PXIL!H38</f>
        <v>0</v>
      </c>
      <c r="AJ38" s="34">
        <f>PXIL!N38</f>
        <v>0</v>
      </c>
      <c r="AK38" s="34">
        <f>RTM_IEX!H38</f>
        <v>27.92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10.76376</v>
      </c>
      <c r="E39">
        <f>GT_NG!P39</f>
        <v>15.250834473324216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966.85722875228907</v>
      </c>
      <c r="P39" s="36">
        <v>117.66</v>
      </c>
      <c r="Q39" s="36">
        <v>38.14</v>
      </c>
      <c r="R39" s="38">
        <v>39.999999999999993</v>
      </c>
      <c r="S39" s="38">
        <v>0</v>
      </c>
      <c r="T39" s="37">
        <f>SUMPRODUCT(LTA!J39:AN39,LTA!J$101:AN$101,LTA!J$103:AN$103)</f>
        <v>288.63</v>
      </c>
      <c r="U39" s="37">
        <f>SUMPRODUCT(LTA!J39:AN39,LTA!J$102:AN$102,LTA!J$103:AN$103)</f>
        <v>33.01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15.546837104526373</v>
      </c>
      <c r="AD39">
        <f t="shared" si="1"/>
        <v>1436.4449861210871</v>
      </c>
      <c r="AE39">
        <f>'IDT-1'!B39</f>
        <v>208</v>
      </c>
      <c r="AF39" s="24"/>
      <c r="AG39">
        <f t="shared" si="2"/>
        <v>1644.4449861210871</v>
      </c>
      <c r="AI39" s="34">
        <f>PXIL!H39</f>
        <v>0</v>
      </c>
      <c r="AJ39" s="34">
        <f>PXIL!N39</f>
        <v>0</v>
      </c>
      <c r="AK39" s="34">
        <f>RTM_IEX!H39</f>
        <v>59.68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10.76376</v>
      </c>
      <c r="E40">
        <f>GT_NG!P40</f>
        <v>15.250834473324216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969.82255287645148</v>
      </c>
      <c r="P40" s="36">
        <v>117.66</v>
      </c>
      <c r="Q40" s="36">
        <v>38.14</v>
      </c>
      <c r="R40" s="38">
        <v>41.999999999999993</v>
      </c>
      <c r="S40" s="38">
        <v>0</v>
      </c>
      <c r="T40" s="37">
        <f>SUMPRODUCT(LTA!J40:AN40,LTA!J$101:AN$101,LTA!J$103:AN$103)</f>
        <v>332.76</v>
      </c>
      <c r="U40" s="37">
        <f>SUMPRODUCT(LTA!J40:AN40,LTA!J$102:AN$102,LTA!J$103:AN$103)</f>
        <v>33.01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50.05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16.331105827169338</v>
      </c>
      <c r="AD40">
        <f t="shared" si="1"/>
        <v>1529.0260415226066</v>
      </c>
      <c r="AE40">
        <f>'IDT-1'!B40</f>
        <v>158.755</v>
      </c>
      <c r="AF40" s="24"/>
      <c r="AG40">
        <f t="shared" si="2"/>
        <v>1687.7810415226068</v>
      </c>
      <c r="AI40" s="34">
        <f>PXIL!H40</f>
        <v>0</v>
      </c>
      <c r="AJ40" s="34">
        <f>PXIL!N40</f>
        <v>0</v>
      </c>
      <c r="AK40" s="34">
        <f>RTM_IEX!H40</f>
        <v>53.9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10.76376</v>
      </c>
      <c r="E41">
        <f>GT_NG!P41</f>
        <v>15.250834473324216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950.79213140438821</v>
      </c>
      <c r="P41" s="36">
        <v>117.66</v>
      </c>
      <c r="Q41" s="36">
        <v>38.14</v>
      </c>
      <c r="R41" s="38">
        <v>41.999999999999993</v>
      </c>
      <c r="S41" s="38">
        <v>0</v>
      </c>
      <c r="T41" s="37">
        <f>SUMPRODUCT(LTA!J41:AN41,LTA!J$101:AN$101,LTA!J$103:AN$103)</f>
        <v>379.43</v>
      </c>
      <c r="U41" s="37">
        <f>SUMPRODUCT(LTA!J41:AN41,LTA!J$102:AN$102,LTA!J$103:AN$103)</f>
        <v>32.21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31.19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16.580498286804009</v>
      </c>
      <c r="AD41">
        <f t="shared" si="1"/>
        <v>1558.4662275909086</v>
      </c>
      <c r="AE41">
        <f>'IDT-1'!B41</f>
        <v>124.571</v>
      </c>
      <c r="AF41" s="24"/>
      <c r="AG41">
        <f t="shared" si="2"/>
        <v>1683.0372275909085</v>
      </c>
      <c r="AI41" s="34">
        <f>PXIL!H41</f>
        <v>0</v>
      </c>
      <c r="AJ41" s="34">
        <f>PXIL!N41</f>
        <v>0</v>
      </c>
      <c r="AK41" s="34">
        <f>RTM_IEX!H41</f>
        <v>44.28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31.33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10.76376</v>
      </c>
      <c r="E42">
        <f>GT_NG!P42</f>
        <v>15.250834473324216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936.08904235792079</v>
      </c>
      <c r="P42" s="36">
        <v>117.66</v>
      </c>
      <c r="Q42" s="36">
        <v>38.14</v>
      </c>
      <c r="R42" s="38">
        <v>41.999999999999993</v>
      </c>
      <c r="S42" s="38">
        <v>0</v>
      </c>
      <c r="T42" s="37">
        <f>SUMPRODUCT(LTA!J42:AN42,LTA!J$101:AN$101,LTA!J$103:AN$103)</f>
        <v>422.13</v>
      </c>
      <c r="U42" s="37">
        <f>SUMPRODUCT(LTA!J42:AN42,LTA!J$102:AN$102,LTA!J$103:AN$103)</f>
        <v>32.21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16.75947633881368</v>
      </c>
      <c r="AD42">
        <f t="shared" si="1"/>
        <v>1579.5941604924315</v>
      </c>
      <c r="AE42">
        <f>'IDT-1'!B42</f>
        <v>118.499</v>
      </c>
      <c r="AF42" s="24"/>
      <c r="AG42">
        <f t="shared" si="2"/>
        <v>1698.0931604924315</v>
      </c>
      <c r="AI42" s="34">
        <f>PXIL!H42</f>
        <v>0</v>
      </c>
      <c r="AJ42" s="34">
        <f>PXIL!N42</f>
        <v>0</v>
      </c>
      <c r="AK42" s="34">
        <f>RTM_IEX!H42</f>
        <v>62.57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37.54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10.76376</v>
      </c>
      <c r="E43">
        <f>GT_NG!P43</f>
        <v>15.250834473324216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924.62521854995759</v>
      </c>
      <c r="P43" s="36">
        <v>117.66</v>
      </c>
      <c r="Q43" s="36">
        <v>38.14</v>
      </c>
      <c r="R43" s="38">
        <v>41.999999999999993</v>
      </c>
      <c r="S43" s="38">
        <v>0</v>
      </c>
      <c r="T43" s="37">
        <f>SUMPRODUCT(LTA!J43:AN43,LTA!J$101:AN$101,LTA!J$103:AN$103)</f>
        <v>458.23</v>
      </c>
      <c r="U43" s="37">
        <f>SUMPRODUCT(LTA!J43:AN43,LTA!J$102:AN$102,LTA!J$103:AN$103)</f>
        <v>32.21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16.262920218826789</v>
      </c>
      <c r="AD43">
        <f t="shared" si="1"/>
        <v>1520.976892804455</v>
      </c>
      <c r="AE43">
        <f>'IDT-1'!B43</f>
        <v>157</v>
      </c>
      <c r="AF43" s="24"/>
      <c r="AG43">
        <f t="shared" si="2"/>
        <v>1677.976892804455</v>
      </c>
      <c r="AI43" s="34">
        <f>PXIL!H43</f>
        <v>0</v>
      </c>
      <c r="AJ43" s="34">
        <f>PXIL!N43</f>
        <v>0</v>
      </c>
      <c r="AK43" s="34">
        <f>RTM_IEX!H43</f>
        <v>16.36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10.76376</v>
      </c>
      <c r="E44">
        <f>GT_NG!P44</f>
        <v>15.250834473324216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924.03513111450854</v>
      </c>
      <c r="P44" s="36">
        <v>117.66</v>
      </c>
      <c r="Q44" s="36">
        <v>38.14</v>
      </c>
      <c r="R44" s="38">
        <v>41.999999999999993</v>
      </c>
      <c r="S44" s="38">
        <v>0</v>
      </c>
      <c r="T44" s="37">
        <f>SUMPRODUCT(LTA!J44:AN44,LTA!J$101:AN$101,LTA!J$103:AN$103)</f>
        <v>491.15000000000003</v>
      </c>
      <c r="U44" s="37">
        <f>SUMPRODUCT(LTA!J44:AN44,LTA!J$102:AN$102,LTA!J$103:AN$103)</f>
        <v>32.21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6.74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16.752807484369015</v>
      </c>
      <c r="AD44">
        <f t="shared" si="1"/>
        <v>1578.8069181034639</v>
      </c>
      <c r="AE44">
        <f>'IDT-1'!B44</f>
        <v>105.152</v>
      </c>
      <c r="AF44" s="24"/>
      <c r="AG44">
        <f t="shared" si="2"/>
        <v>1683.9589181034639</v>
      </c>
      <c r="AI44" s="34">
        <f>PXIL!H44</f>
        <v>0</v>
      </c>
      <c r="AJ44" s="34">
        <f>PXIL!N44</f>
        <v>0</v>
      </c>
      <c r="AK44" s="34">
        <f>RTM_IEX!H44</f>
        <v>35.61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10.76376</v>
      </c>
      <c r="E45">
        <f>GT_NG!P45</f>
        <v>15.250834473324216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914.1055114984473</v>
      </c>
      <c r="P45" s="36">
        <v>117.66</v>
      </c>
      <c r="Q45" s="36">
        <v>38.14</v>
      </c>
      <c r="R45" s="38">
        <v>41.999999999999993</v>
      </c>
      <c r="S45" s="38">
        <v>0</v>
      </c>
      <c r="T45" s="37">
        <f>SUMPRODUCT(LTA!J45:AN45,LTA!J$101:AN$101,LTA!J$103:AN$103)</f>
        <v>520.79999999999995</v>
      </c>
      <c r="U45" s="37">
        <f>SUMPRODUCT(LTA!J45:AN45,LTA!J$102:AN$102,LTA!J$103:AN$103)</f>
        <v>32.21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17.306622679594103</v>
      </c>
      <c r="AD45">
        <f t="shared" si="1"/>
        <v>1644.1834832921777</v>
      </c>
      <c r="AE45">
        <f>'IDT-1'!B45</f>
        <v>20</v>
      </c>
      <c r="AF45" s="24"/>
      <c r="AG45">
        <f t="shared" si="2"/>
        <v>1664.1834832921777</v>
      </c>
      <c r="AI45" s="34">
        <f>PXIL!H45</f>
        <v>0</v>
      </c>
      <c r="AJ45" s="34">
        <f>PXIL!N45</f>
        <v>0</v>
      </c>
      <c r="AK45" s="34">
        <f>RTM_IEX!H45</f>
        <v>21.18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67.38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10.76376</v>
      </c>
      <c r="E46">
        <f>GT_NG!P46</f>
        <v>15.250834473324216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904.89946513908217</v>
      </c>
      <c r="P46" s="36">
        <v>117.66</v>
      </c>
      <c r="Q46" s="36">
        <v>38.14</v>
      </c>
      <c r="R46" s="38">
        <v>41.999999999999993</v>
      </c>
      <c r="S46" s="38">
        <v>0</v>
      </c>
      <c r="T46" s="37">
        <f>SUMPRODUCT(LTA!J46:AN46,LTA!J$101:AN$101,LTA!J$103:AN$103)</f>
        <v>542.87</v>
      </c>
      <c r="U46" s="37">
        <f>SUMPRODUCT(LTA!J46:AN46,LTA!J$102:AN$102,LTA!J$103:AN$103)</f>
        <v>32.21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17.293383890175434</v>
      </c>
      <c r="AD46">
        <f t="shared" si="1"/>
        <v>1642.6206757222312</v>
      </c>
      <c r="AE46">
        <f>'IDT-1'!B46</f>
        <v>20</v>
      </c>
      <c r="AF46" s="24"/>
      <c r="AG46">
        <f t="shared" si="2"/>
        <v>1662.6206757222312</v>
      </c>
      <c r="AI46" s="34">
        <f>PXIL!H46</f>
        <v>0</v>
      </c>
      <c r="AJ46" s="34">
        <f>PXIL!N46</f>
        <v>0</v>
      </c>
      <c r="AK46" s="34">
        <f>RTM_IEX!H46</f>
        <v>9.6300000000000008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64.489999999999995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10.76376</v>
      </c>
      <c r="E47">
        <f>GT_NG!P47</f>
        <v>14.596400449943756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904.89967925173278</v>
      </c>
      <c r="P47" s="36">
        <v>117.66</v>
      </c>
      <c r="Q47" s="36">
        <v>38.14</v>
      </c>
      <c r="R47" s="38">
        <v>42.5</v>
      </c>
      <c r="S47" s="38">
        <v>0</v>
      </c>
      <c r="T47" s="37">
        <f>SUMPRODUCT(LTA!J47:AN47,LTA!J$101:AN$101,LTA!J$103:AN$103)</f>
        <v>543.15</v>
      </c>
      <c r="U47" s="37">
        <f>SUMPRODUCT(LTA!J47:AN47,LTA!J$102:AN$102,LTA!J$103:AN$103)</f>
        <v>32.21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17.820028442925302</v>
      </c>
      <c r="AD47">
        <f t="shared" si="1"/>
        <v>1704.7898112587511</v>
      </c>
      <c r="AE47">
        <f>'IDT-1'!B47</f>
        <v>0</v>
      </c>
      <c r="AF47" s="24"/>
      <c r="AG47">
        <f t="shared" si="2"/>
        <v>1704.7898112587511</v>
      </c>
      <c r="AI47" s="34">
        <f>PXIL!H47</f>
        <v>0</v>
      </c>
      <c r="AJ47" s="34">
        <f>PXIL!N47</f>
        <v>0</v>
      </c>
      <c r="AK47" s="34">
        <f>RTM_IEX!H47</f>
        <v>91.45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45.24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10.76376</v>
      </c>
      <c r="E48">
        <f>GT_NG!P48</f>
        <v>14.596400449943756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904.89931019391759</v>
      </c>
      <c r="P48" s="36">
        <v>117.66</v>
      </c>
      <c r="Q48" s="36">
        <v>38.14</v>
      </c>
      <c r="R48" s="38">
        <v>42.5</v>
      </c>
      <c r="S48" s="38">
        <v>0</v>
      </c>
      <c r="T48" s="37">
        <f>SUMPRODUCT(LTA!J48:AN48,LTA!J$101:AN$101,LTA!J$103:AN$103)</f>
        <v>548.40000000000009</v>
      </c>
      <c r="U48" s="37">
        <f>SUMPRODUCT(LTA!J48:AN48,LTA!J$102:AN$102,LTA!J$103:AN$103)</f>
        <v>32.21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17.686297342839659</v>
      </c>
      <c r="AD48">
        <f t="shared" si="1"/>
        <v>1689.0031733010219</v>
      </c>
      <c r="AE48">
        <f>'IDT-1'!B48</f>
        <v>0</v>
      </c>
      <c r="AF48" s="24"/>
      <c r="AG48">
        <f t="shared" si="2"/>
        <v>1689.0031733010219</v>
      </c>
      <c r="AI48" s="34">
        <f>PXIL!H48</f>
        <v>0</v>
      </c>
      <c r="AJ48" s="34">
        <f>PXIL!N48</f>
        <v>0</v>
      </c>
      <c r="AK48" s="34">
        <f>RTM_IEX!H48</f>
        <v>79.900000000000006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35.619999999999997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10.76376</v>
      </c>
      <c r="E49">
        <f>GT_NG!P49</f>
        <v>14.596400449943756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904.89931019391759</v>
      </c>
      <c r="P49" s="36">
        <v>117.00550808092441</v>
      </c>
      <c r="Q49" s="36">
        <v>38.14</v>
      </c>
      <c r="R49" s="38">
        <v>42.499999999999993</v>
      </c>
      <c r="S49" s="38">
        <v>0</v>
      </c>
      <c r="T49" s="37">
        <f>SUMPRODUCT(LTA!J49:AN49,LTA!J$101:AN$101,LTA!J$103:AN$103)</f>
        <v>554.78</v>
      </c>
      <c r="U49" s="37">
        <f>SUMPRODUCT(LTA!J49:AN49,LTA!J$102:AN$102,LTA!J$103:AN$103)</f>
        <v>29.71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16.872383610719421</v>
      </c>
      <c r="AD49">
        <f t="shared" si="1"/>
        <v>1592.9225951140666</v>
      </c>
      <c r="AE49">
        <f>'IDT-1'!B49</f>
        <v>0</v>
      </c>
      <c r="AF49" s="24"/>
      <c r="AG49">
        <f t="shared" si="2"/>
        <v>1592.9225951140666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15.4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10.76376</v>
      </c>
      <c r="E50">
        <f>GT_NG!P50</f>
        <v>14.596400449943756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904.90008995518724</v>
      </c>
      <c r="P50" s="36">
        <v>117.00550808092441</v>
      </c>
      <c r="Q50" s="36">
        <v>38.14</v>
      </c>
      <c r="R50" s="38">
        <v>42.499999999999993</v>
      </c>
      <c r="S50" s="38">
        <v>0</v>
      </c>
      <c r="T50" s="37">
        <f>SUMPRODUCT(LTA!J50:AN50,LTA!J$101:AN$101,LTA!J$103:AN$103)</f>
        <v>556.37</v>
      </c>
      <c r="U50" s="37">
        <f>SUMPRODUCT(LTA!J50:AN50,LTA!J$102:AN$102,LTA!J$103:AN$103)</f>
        <v>29.71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16.925809315211868</v>
      </c>
      <c r="AD50">
        <f t="shared" si="1"/>
        <v>1559.0599491708435</v>
      </c>
      <c r="AE50">
        <f>'IDT-1'!B50</f>
        <v>0</v>
      </c>
      <c r="AF50" s="24"/>
      <c r="AG50">
        <f t="shared" si="2"/>
        <v>1559.0599491708435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12.594994040524433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850.13339868487924</v>
      </c>
      <c r="P51" s="36">
        <v>117.08484434855356</v>
      </c>
      <c r="Q51" s="36">
        <v>38.14</v>
      </c>
      <c r="R51" s="38">
        <v>42.499999999999993</v>
      </c>
      <c r="S51" s="38">
        <v>0</v>
      </c>
      <c r="T51" s="37">
        <f>SUMPRODUCT(LTA!J51:AN51,LTA!J$101:AN$101,LTA!J$103:AN$103)</f>
        <v>558.90000000000009</v>
      </c>
      <c r="U51" s="37">
        <f>SUMPRODUCT(LTA!J51:AN51,LTA!J$102:AN$102,LTA!J$103:AN$103)</f>
        <v>29.71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16.634756500852461</v>
      </c>
      <c r="AD51">
        <f t="shared" si="1"/>
        <v>1564.871280573105</v>
      </c>
      <c r="AE51">
        <f>'IDT-1'!B51</f>
        <v>0</v>
      </c>
      <c r="AF51" s="24"/>
      <c r="AG51">
        <f t="shared" si="2"/>
        <v>1564.871280573105</v>
      </c>
      <c r="AI51" s="34">
        <f>PXIL!H51</f>
        <v>0</v>
      </c>
      <c r="AJ51" s="34">
        <f>PXIL!N51</f>
        <v>0</v>
      </c>
      <c r="AK51" s="34">
        <f>RTM_IEX!H51</f>
        <v>40.43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12.594994040524433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811.63012559178719</v>
      </c>
      <c r="P52" s="36">
        <v>117.08484434855356</v>
      </c>
      <c r="Q52" s="36">
        <v>38.14</v>
      </c>
      <c r="R52" s="38">
        <v>42.499999999999993</v>
      </c>
      <c r="S52" s="38">
        <v>0</v>
      </c>
      <c r="T52" s="37">
        <f>SUMPRODUCT(LTA!J52:AN52,LTA!J$101:AN$101,LTA!J$103:AN$103)</f>
        <v>562.62000000000012</v>
      </c>
      <c r="U52" s="37">
        <f>SUMPRODUCT(LTA!J52:AN52,LTA!J$102:AN$102,LTA!J$103:AN$103)</f>
        <v>29.71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16.277897006870489</v>
      </c>
      <c r="AD52">
        <f t="shared" si="1"/>
        <v>1522.7448669739949</v>
      </c>
      <c r="AE52">
        <f>'IDT-1'!B52</f>
        <v>0</v>
      </c>
      <c r="AF52" s="24"/>
      <c r="AG52">
        <f t="shared" si="2"/>
        <v>1522.7448669739949</v>
      </c>
      <c r="AI52" s="34">
        <f>PXIL!H52</f>
        <v>0</v>
      </c>
      <c r="AJ52" s="34">
        <f>PXIL!N52</f>
        <v>0</v>
      </c>
      <c r="AK52" s="34">
        <f>RTM_IEX!H52</f>
        <v>32.729999999999997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12.594994040524433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755.43726360239566</v>
      </c>
      <c r="P53" s="36">
        <v>116.4751558211598</v>
      </c>
      <c r="Q53" s="36">
        <v>38.14</v>
      </c>
      <c r="R53" s="38">
        <v>42.499999999999993</v>
      </c>
      <c r="S53" s="38">
        <v>0</v>
      </c>
      <c r="T53" s="37">
        <f>SUMPRODUCT(LTA!J53:AN53,LTA!J$101:AN$101,LTA!J$103:AN$103)</f>
        <v>578.63</v>
      </c>
      <c r="U53" s="37">
        <f>SUMPRODUCT(LTA!J53:AN53,LTA!J$102:AN$102,LTA!J$103:AN$103)</f>
        <v>58.21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16.287787582529489</v>
      </c>
      <c r="AD53">
        <f t="shared" si="1"/>
        <v>1523.9124258815502</v>
      </c>
      <c r="AE53">
        <f>'IDT-1'!B53</f>
        <v>0</v>
      </c>
      <c r="AF53" s="24"/>
      <c r="AG53">
        <f t="shared" si="2"/>
        <v>1523.9124258815502</v>
      </c>
      <c r="AI53" s="34">
        <f>PXIL!H53</f>
        <v>0</v>
      </c>
      <c r="AJ53" s="34">
        <f>PXIL!N53</f>
        <v>0</v>
      </c>
      <c r="AK53" s="34">
        <f>RTM_IEX!H53</f>
        <v>46.2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12.594994040524433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720.50443740023513</v>
      </c>
      <c r="P54" s="36">
        <v>102.73</v>
      </c>
      <c r="Q54" s="36">
        <v>38.14</v>
      </c>
      <c r="R54" s="38">
        <v>42.499999999999993</v>
      </c>
      <c r="S54" s="38">
        <v>0</v>
      </c>
      <c r="T54" s="37">
        <f>SUMPRODUCT(LTA!J54:AN54,LTA!J$101:AN$101,LTA!J$103:AN$103)</f>
        <v>580.53</v>
      </c>
      <c r="U54" s="37">
        <f>SUMPRODUCT(LTA!J54:AN54,LTA!J$102:AN$102,LTA!J$103:AN$103)</f>
        <v>59.21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15.943740533533601</v>
      </c>
      <c r="AD54">
        <f t="shared" si="1"/>
        <v>1483.2984909072259</v>
      </c>
      <c r="AE54">
        <f>'IDT-1'!B54</f>
        <v>0</v>
      </c>
      <c r="AF54" s="24"/>
      <c r="AG54">
        <f t="shared" si="2"/>
        <v>1483.2984909072259</v>
      </c>
      <c r="AI54" s="34">
        <f>PXIL!H54</f>
        <v>0</v>
      </c>
      <c r="AJ54" s="34">
        <f>PXIL!N54</f>
        <v>0</v>
      </c>
      <c r="AK54" s="34">
        <f>RTM_IEX!H54</f>
        <v>51.02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12.594994040524433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696.00877808982068</v>
      </c>
      <c r="P55" s="36">
        <v>99.595845512707641</v>
      </c>
      <c r="Q55" s="36">
        <v>22.954392344497606</v>
      </c>
      <c r="R55" s="38">
        <v>42.499999999999993</v>
      </c>
      <c r="S55" s="38">
        <v>0</v>
      </c>
      <c r="T55" s="37">
        <f>SUMPRODUCT(LTA!J55:AN55,LTA!J$101:AN$101,LTA!J$103:AN$103)</f>
        <v>585.85</v>
      </c>
      <c r="U55" s="37">
        <f>SUMPRODUCT(LTA!J55:AN55,LTA!J$102:AN$102,LTA!J$103:AN$103)</f>
        <v>60.71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15.382658993326643</v>
      </c>
      <c r="AD55">
        <f t="shared" si="1"/>
        <v>1417.0641509942236</v>
      </c>
      <c r="AE55">
        <f>'IDT-1'!B55</f>
        <v>0</v>
      </c>
      <c r="AF55" s="24"/>
      <c r="AG55">
        <f t="shared" si="2"/>
        <v>1417.0641509942236</v>
      </c>
      <c r="AI55" s="34">
        <f>PXIL!H55</f>
        <v>0</v>
      </c>
      <c r="AJ55" s="34">
        <f>PXIL!N55</f>
        <v>0</v>
      </c>
      <c r="AK55" s="34">
        <f>RTM_IEX!H55</f>
        <v>20.22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12.594994040524433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680.60554175766481</v>
      </c>
      <c r="P56" s="36">
        <v>83.576836551047123</v>
      </c>
      <c r="Q56" s="36">
        <v>14.439999999999996</v>
      </c>
      <c r="R56" s="38">
        <v>42.499999999999993</v>
      </c>
      <c r="S56" s="38">
        <v>0</v>
      </c>
      <c r="T56" s="37">
        <f>SUMPRODUCT(LTA!J56:AN56,LTA!J$101:AN$101,LTA!J$103:AN$103)</f>
        <v>587.84</v>
      </c>
      <c r="U56" s="37">
        <f>SUMPRODUCT(LTA!J56:AN56,LTA!J$102:AN$102,LTA!J$103:AN$103)</f>
        <v>62.71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14.995570814413698</v>
      </c>
      <c r="AD56">
        <f t="shared" si="1"/>
        <v>1351.2846015348227</v>
      </c>
      <c r="AE56">
        <f>'IDT-1'!B56</f>
        <v>0</v>
      </c>
      <c r="AF56" s="24"/>
      <c r="AG56">
        <f t="shared" si="2"/>
        <v>1351.2846015348227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12.594994040524433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669.31488538910321</v>
      </c>
      <c r="P57" s="36">
        <v>57.76</v>
      </c>
      <c r="Q57" s="36">
        <v>14.439999999999996</v>
      </c>
      <c r="R57" s="38">
        <v>42.499999999999993</v>
      </c>
      <c r="S57" s="38">
        <v>0</v>
      </c>
      <c r="T57" s="37">
        <f>SUMPRODUCT(LTA!J57:AN57,LTA!J$101:AN$101,LTA!J$103:AN$103)</f>
        <v>604.17000000000007</v>
      </c>
      <c r="U57" s="37">
        <f>SUMPRODUCT(LTA!J57:AN57,LTA!J$102:AN$102,LTA!J$103:AN$103)</f>
        <v>80.009999999999991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15.285940296640092</v>
      </c>
      <c r="AD57">
        <f t="shared" si="1"/>
        <v>1405.6467391329875</v>
      </c>
      <c r="AE57">
        <f>'IDT-1'!B57</f>
        <v>0</v>
      </c>
      <c r="AF57" s="24"/>
      <c r="AG57">
        <f t="shared" si="2"/>
        <v>1405.6467391329875</v>
      </c>
      <c r="AI57" s="34">
        <f>PXIL!H57</f>
        <v>0</v>
      </c>
      <c r="AJ57" s="34">
        <f>PXIL!N57</f>
        <v>0</v>
      </c>
      <c r="AK57" s="34">
        <f>RTM_IEX!H57</f>
        <v>48.13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12.594994040524433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645.41727347700999</v>
      </c>
      <c r="P58" s="36">
        <v>57.76</v>
      </c>
      <c r="Q58" s="36">
        <v>14.439999999999996</v>
      </c>
      <c r="R58" s="38">
        <v>42.499999999999993</v>
      </c>
      <c r="S58" s="38">
        <v>0</v>
      </c>
      <c r="T58" s="37">
        <f>SUMPRODUCT(LTA!J58:AN58,LTA!J$101:AN$101,LTA!J$103:AN$103)</f>
        <v>605.41000000000008</v>
      </c>
      <c r="U58" s="37">
        <f>SUMPRODUCT(LTA!J58:AN58,LTA!J$102:AN$102,LTA!J$103:AN$103)</f>
        <v>83.89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15.047316356578509</v>
      </c>
      <c r="AD58">
        <f t="shared" si="1"/>
        <v>1377.4777511609559</v>
      </c>
      <c r="AE58">
        <f>'IDT-1'!B58</f>
        <v>0</v>
      </c>
      <c r="AF58" s="24"/>
      <c r="AG58">
        <f t="shared" si="2"/>
        <v>1377.4777511609559</v>
      </c>
      <c r="AI58" s="34">
        <f>PXIL!H58</f>
        <v>0</v>
      </c>
      <c r="AJ58" s="34">
        <f>PXIL!N58</f>
        <v>0</v>
      </c>
      <c r="AK58" s="34">
        <f>RTM_IEX!H58</f>
        <v>38.5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12.594994040524433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649.8066378338284</v>
      </c>
      <c r="P59" s="36">
        <v>57.76</v>
      </c>
      <c r="Q59" s="36">
        <v>14.439999999999996</v>
      </c>
      <c r="R59" s="38">
        <v>42.499999999999993</v>
      </c>
      <c r="S59" s="38">
        <v>0</v>
      </c>
      <c r="T59" s="37">
        <f>SUMPRODUCT(LTA!J59:AN59,LTA!J$101:AN$101,LTA!J$103:AN$103)</f>
        <v>621.84</v>
      </c>
      <c r="U59" s="37">
        <f>SUMPRODUCT(LTA!J59:AN59,LTA!J$102:AN$102,LTA!J$103:AN$103)</f>
        <v>86.29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15.122266802573121</v>
      </c>
      <c r="AD59">
        <f t="shared" si="1"/>
        <v>1338.1221650717794</v>
      </c>
      <c r="AE59">
        <f>'IDT-1'!B59</f>
        <v>0</v>
      </c>
      <c r="AF59" s="24"/>
      <c r="AG59">
        <f t="shared" si="2"/>
        <v>1338.1221650717794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12.594994040524433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641.61729912047724</v>
      </c>
      <c r="P60" s="36">
        <v>57.76</v>
      </c>
      <c r="Q60" s="36">
        <v>14.439999999999996</v>
      </c>
      <c r="R60" s="38">
        <v>42.499999999999993</v>
      </c>
      <c r="S60" s="38">
        <v>0</v>
      </c>
      <c r="T60" s="37">
        <f>SUMPRODUCT(LTA!J60:AN60,LTA!J$101:AN$101,LTA!J$103:AN$103)</f>
        <v>615.32000000000005</v>
      </c>
      <c r="U60" s="37">
        <f>SUMPRODUCT(LTA!J60:AN60,LTA!J$102:AN$102,LTA!J$103:AN$103)</f>
        <v>89.27000000000001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15.108451934629864</v>
      </c>
      <c r="AD60">
        <f t="shared" si="1"/>
        <v>1316.4066412263719</v>
      </c>
      <c r="AE60">
        <f>'IDT-1'!B60</f>
        <v>0</v>
      </c>
      <c r="AF60" s="24"/>
      <c r="AG60">
        <f t="shared" si="2"/>
        <v>1316.4066412263719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12.594994040524433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641.27607654599012</v>
      </c>
      <c r="P61" s="36">
        <v>57.76</v>
      </c>
      <c r="Q61" s="36">
        <v>14.439999999999996</v>
      </c>
      <c r="R61" s="38">
        <v>42.499999999999993</v>
      </c>
      <c r="S61" s="38">
        <v>0</v>
      </c>
      <c r="T61" s="37">
        <f>SUMPRODUCT(LTA!J61:AN61,LTA!J$101:AN$101,LTA!J$103:AN$103)</f>
        <v>604</v>
      </c>
      <c r="U61" s="37">
        <f>SUMPRODUCT(LTA!J61:AN61,LTA!J$102:AN$102,LTA!J$103:AN$103)</f>
        <v>90.949999999999989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15.84631196431841</v>
      </c>
      <c r="AD61">
        <f t="shared" si="1"/>
        <v>1208.6875586221961</v>
      </c>
      <c r="AE61">
        <f>'IDT-1'!B61</f>
        <v>0</v>
      </c>
      <c r="AF61" s="24"/>
      <c r="AG61">
        <f t="shared" si="2"/>
        <v>1208.6875586221961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-131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12.594994040524433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650.48212290535514</v>
      </c>
      <c r="P62" s="36">
        <v>57.76</v>
      </c>
      <c r="Q62" s="36">
        <v>14.439999999999996</v>
      </c>
      <c r="R62" s="38">
        <v>42.499999999999993</v>
      </c>
      <c r="S62" s="38">
        <v>0</v>
      </c>
      <c r="T62" s="37">
        <f>SUMPRODUCT(LTA!J62:AN62,LTA!J$101:AN$101,LTA!J$103:AN$103)</f>
        <v>594.52</v>
      </c>
      <c r="U62" s="37">
        <f>SUMPRODUCT(LTA!J62:AN62,LTA!J$102:AN$102,LTA!J$103:AN$103)</f>
        <v>93.009999999999991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16.166276431833083</v>
      </c>
      <c r="AD62">
        <f t="shared" si="1"/>
        <v>1174.1536405140464</v>
      </c>
      <c r="AE62">
        <f>'IDT-1'!B62</f>
        <v>0</v>
      </c>
      <c r="AF62" s="24"/>
      <c r="AG62">
        <f t="shared" si="2"/>
        <v>1174.1536405140464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-167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12.594994040524433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653.23883292190055</v>
      </c>
      <c r="P63" s="36">
        <v>57.76</v>
      </c>
      <c r="Q63" s="36">
        <v>14.439999999999996</v>
      </c>
      <c r="R63" s="38">
        <v>42.499999999999993</v>
      </c>
      <c r="S63" s="38">
        <v>0</v>
      </c>
      <c r="T63" s="37">
        <f>SUMPRODUCT(LTA!J63:AN63,LTA!J$101:AN$101,LTA!J$103:AN$103)</f>
        <v>580.83000000000004</v>
      </c>
      <c r="U63" s="37">
        <f>SUMPRODUCT(LTA!J63:AN63,LTA!J$102:AN$102,LTA!J$103:AN$103)</f>
        <v>93.54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16.240202477295178</v>
      </c>
      <c r="AD63">
        <f t="shared" si="1"/>
        <v>1148.7364244851296</v>
      </c>
      <c r="AE63">
        <f>'IDT-1'!B63</f>
        <v>0</v>
      </c>
      <c r="AF63" s="24"/>
      <c r="AG63">
        <f t="shared" si="2"/>
        <v>1148.7364244851296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-184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12.594994040524433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662.44487997444025</v>
      </c>
      <c r="P64" s="36">
        <v>63.48</v>
      </c>
      <c r="Q64" s="36">
        <v>14.439999999999996</v>
      </c>
      <c r="R64" s="38">
        <v>42.499999999999993</v>
      </c>
      <c r="S64" s="38">
        <v>0</v>
      </c>
      <c r="T64" s="37">
        <f>SUMPRODUCT(LTA!J64:AN64,LTA!J$101:AN$101,LTA!J$103:AN$103)</f>
        <v>553.32000000000005</v>
      </c>
      <c r="U64" s="37">
        <f>SUMPRODUCT(LTA!J64:AN64,LTA!J$102:AN$102,LTA!J$103:AN$103)</f>
        <v>93.86999999999999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16.25586548068496</v>
      </c>
      <c r="AD64">
        <f t="shared" si="1"/>
        <v>1122.4668085342798</v>
      </c>
      <c r="AE64">
        <f>'IDT-1'!B64</f>
        <v>0</v>
      </c>
      <c r="AF64" s="24"/>
      <c r="AG64">
        <f t="shared" si="2"/>
        <v>1122.4668085342798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-198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12.594994040524433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662.44487997444025</v>
      </c>
      <c r="P65" s="36">
        <v>74.25</v>
      </c>
      <c r="Q65" s="36">
        <v>14.439999999999996</v>
      </c>
      <c r="R65" s="38">
        <v>42.499999999999993</v>
      </c>
      <c r="S65" s="38">
        <v>0</v>
      </c>
      <c r="T65" s="37">
        <f>SUMPRODUCT(LTA!J65:AN65,LTA!J$101:AN$101,LTA!J$103:AN$103)</f>
        <v>521.65000000000009</v>
      </c>
      <c r="U65" s="37">
        <f>SUMPRODUCT(LTA!J65:AN65,LTA!J$102:AN$102,LTA!J$103:AN$103)</f>
        <v>94.44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16.006998201005139</v>
      </c>
      <c r="AD65">
        <f t="shared" si="1"/>
        <v>1115.1818014441924</v>
      </c>
      <c r="AE65">
        <f>'IDT-1'!B65</f>
        <v>0</v>
      </c>
      <c r="AF65" s="24"/>
      <c r="AG65">
        <f t="shared" si="2"/>
        <v>1115.1818014441924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-187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12.594994040524433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662.44378031423071</v>
      </c>
      <c r="P66" s="36">
        <v>57.753454360569442</v>
      </c>
      <c r="Q66" s="36">
        <v>14.44</v>
      </c>
      <c r="R66" s="38">
        <v>42.499999999999993</v>
      </c>
      <c r="S66" s="38">
        <v>0</v>
      </c>
      <c r="T66" s="37">
        <f>SUMPRODUCT(LTA!J66:AN66,LTA!J$101:AN$101,LTA!J$103:AN$103)</f>
        <v>484.92</v>
      </c>
      <c r="U66" s="37">
        <f>SUMPRODUCT(LTA!J66:AN66,LTA!J$102:AN$102,LTA!J$103:AN$103)</f>
        <v>95.13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15.252249144667264</v>
      </c>
      <c r="AD66">
        <f t="shared" si="1"/>
        <v>1100.3989052008901</v>
      </c>
      <c r="AE66">
        <f>'IDT-1'!B66</f>
        <v>0</v>
      </c>
      <c r="AF66" s="24"/>
      <c r="AG66">
        <f t="shared" si="2"/>
        <v>1100.3989052008901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-150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12.594994040524433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663.42438219196083</v>
      </c>
      <c r="P67" s="36">
        <v>57.753454360569442</v>
      </c>
      <c r="Q67" s="36">
        <v>14.44</v>
      </c>
      <c r="R67" s="38">
        <v>42.499999999999993</v>
      </c>
      <c r="S67" s="38">
        <v>0</v>
      </c>
      <c r="T67" s="37">
        <f>SUMPRODUCT(LTA!J67:AN67,LTA!J$101:AN$101,LTA!J$103:AN$103)</f>
        <v>428.42999999999995</v>
      </c>
      <c r="U67" s="37">
        <f>SUMPRODUCT(LTA!J67:AN67,LTA!J$102:AN$102,LTA!J$103:AN$103)</f>
        <v>96.3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14.320237367846406</v>
      </c>
      <c r="AD67">
        <f t="shared" si="1"/>
        <v>1102.8515188554409</v>
      </c>
      <c r="AE67">
        <f>'IDT-1'!B67</f>
        <v>0</v>
      </c>
      <c r="AF67" s="24"/>
      <c r="AG67">
        <f t="shared" si="2"/>
        <v>1102.8515188554409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-94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12.594994040524433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667.22947546191506</v>
      </c>
      <c r="P68" s="36">
        <v>57.753454360569442</v>
      </c>
      <c r="Q68" s="36">
        <v>14.44</v>
      </c>
      <c r="R68" s="38">
        <v>42.499999999999993</v>
      </c>
      <c r="S68" s="38">
        <v>0</v>
      </c>
      <c r="T68" s="37">
        <f>SUMPRODUCT(LTA!J68:AN68,LTA!J$101:AN$101,LTA!J$103:AN$103)</f>
        <v>385.87</v>
      </c>
      <c r="U68" s="37">
        <f>SUMPRODUCT(LTA!J68:AN68,LTA!J$102:AN$102,LTA!J$103:AN$103)</f>
        <v>95.94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13.652825842318462</v>
      </c>
      <c r="AD68">
        <f t="shared" ref="AD68:AD98" si="4">SUM(B68:AB68,AI68:AT68)-AC68</f>
        <v>1104.4040236509234</v>
      </c>
      <c r="AE68">
        <f>'IDT-1'!B68</f>
        <v>0</v>
      </c>
      <c r="AF68" s="24"/>
      <c r="AG68">
        <f t="shared" ref="AG68:AG98" si="5">SUM(AD68:AF68)</f>
        <v>1104.4040236509234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-54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12.594994040524433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721.57060133793198</v>
      </c>
      <c r="P69" s="36">
        <v>57.753454360569442</v>
      </c>
      <c r="Q69" s="36">
        <v>14.44</v>
      </c>
      <c r="R69" s="38">
        <v>39.58</v>
      </c>
      <c r="S69" s="38">
        <v>0</v>
      </c>
      <c r="T69" s="37">
        <f>SUMPRODUCT(LTA!J69:AN69,LTA!J$101:AN$101,LTA!J$103:AN$103)</f>
        <v>341.15</v>
      </c>
      <c r="U69" s="37">
        <f>SUMPRODUCT(LTA!J69:AN69,LTA!J$102:AN$102,LTA!J$103:AN$103)</f>
        <v>95.23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13.245708782532994</v>
      </c>
      <c r="AD69">
        <f t="shared" si="4"/>
        <v>1164.8022665867256</v>
      </c>
      <c r="AE69">
        <f>'IDT-1'!B69</f>
        <v>0</v>
      </c>
      <c r="AF69" s="24"/>
      <c r="AG69">
        <f t="shared" si="5"/>
        <v>1164.8022665867256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12.594994040524433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733.15126857974462</v>
      </c>
      <c r="P70" s="36">
        <v>87.2</v>
      </c>
      <c r="Q70" s="36">
        <v>14.44</v>
      </c>
      <c r="R70" s="38">
        <v>35.040000000000006</v>
      </c>
      <c r="S70" s="38">
        <v>0</v>
      </c>
      <c r="T70" s="37">
        <f>SUMPRODUCT(LTA!J70:AN70,LTA!J$101:AN$101,LTA!J$103:AN$103)</f>
        <v>297.46999999999997</v>
      </c>
      <c r="U70" s="37">
        <f>SUMPRODUCT(LTA!J70:AN70,LTA!J$102:AN$102,LTA!J$103:AN$103)</f>
        <v>94.22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13.314229370735436</v>
      </c>
      <c r="AD70">
        <f t="shared" si="4"/>
        <v>1172.8909588797665</v>
      </c>
      <c r="AE70">
        <f>'IDT-1'!B70</f>
        <v>0</v>
      </c>
      <c r="AF70" s="24"/>
      <c r="AG70">
        <f t="shared" si="5"/>
        <v>1172.8909588797665</v>
      </c>
      <c r="AI70" s="34">
        <f>PXIL!H70</f>
        <v>0</v>
      </c>
      <c r="AJ70" s="34">
        <f>PXIL!N70</f>
        <v>0</v>
      </c>
      <c r="AK70" s="34">
        <f>RTM_IEX!H70</f>
        <v>16.36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12.594994040524433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82.596192320103256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766.83300340459857</v>
      </c>
      <c r="P71" s="36">
        <v>116.4751558211598</v>
      </c>
      <c r="Q71" s="36">
        <v>38.14</v>
      </c>
      <c r="R71" s="38">
        <v>22.469999999999995</v>
      </c>
      <c r="S71" s="38">
        <v>0</v>
      </c>
      <c r="T71" s="37">
        <f>SUMPRODUCT(LTA!J71:AN71,LTA!J$101:AN$101,LTA!J$103:AN$103)</f>
        <v>257.97000000000003</v>
      </c>
      <c r="U71" s="37">
        <f>SUMPRODUCT(LTA!J71:AN71,LTA!J$102:AN$102,LTA!J$103:AN$103)</f>
        <v>111.61000000000001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13.934042963627538</v>
      </c>
      <c r="AD71">
        <f t="shared" si="4"/>
        <v>1167.7281026227586</v>
      </c>
      <c r="AE71">
        <f>'IDT-1'!B71</f>
        <v>0</v>
      </c>
      <c r="AF71" s="24"/>
      <c r="AG71">
        <f t="shared" si="5"/>
        <v>1167.7281026227586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12.594994040524433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82.596192320103256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819.45952926736732</v>
      </c>
      <c r="P72" s="36">
        <v>116.4751558211598</v>
      </c>
      <c r="Q72" s="36">
        <v>38.14</v>
      </c>
      <c r="R72" s="38">
        <v>13.149999999999999</v>
      </c>
      <c r="S72" s="38">
        <v>0</v>
      </c>
      <c r="T72" s="37">
        <f>SUMPRODUCT(LTA!J72:AN72,LTA!J$101:AN$101,LTA!J$103:AN$103)</f>
        <v>212.02999999999997</v>
      </c>
      <c r="U72" s="37">
        <f>SUMPRODUCT(LTA!J72:AN72,LTA!J$102:AN$102,LTA!J$103:AN$103)</f>
        <v>109.03999999999999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13.559958629604123</v>
      </c>
      <c r="AD72">
        <f t="shared" si="4"/>
        <v>1201.8987128195508</v>
      </c>
      <c r="AE72">
        <f>'IDT-1'!B72</f>
        <v>0</v>
      </c>
      <c r="AF72" s="24"/>
      <c r="AG72">
        <f t="shared" si="5"/>
        <v>1201.8987128195508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12.594994040524433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82.596192320103256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873.91122786780261</v>
      </c>
      <c r="P73" s="36">
        <v>116.4751558211598</v>
      </c>
      <c r="Q73" s="36">
        <v>38.14</v>
      </c>
      <c r="R73" s="38">
        <v>6.7199999999999989</v>
      </c>
      <c r="S73" s="38">
        <v>0</v>
      </c>
      <c r="T73" s="37">
        <f>SUMPRODUCT(LTA!J73:AN73,LTA!J$101:AN$101,LTA!J$103:AN$103)</f>
        <v>178.16</v>
      </c>
      <c r="U73" s="37">
        <f>SUMPRODUCT(LTA!J73:AN73,LTA!J$102:AN$102,LTA!J$103:AN$103)</f>
        <v>116.83999999999999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13.744352897847779</v>
      </c>
      <c r="AD73">
        <f t="shared" si="4"/>
        <v>1223.6660171517424</v>
      </c>
      <c r="AE73">
        <f>'IDT-1'!B73</f>
        <v>0</v>
      </c>
      <c r="AF73" s="24"/>
      <c r="AG73">
        <f t="shared" si="5"/>
        <v>1223.6660171517424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12.594994040524433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82.596192320103256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905.60656208788816</v>
      </c>
      <c r="P74" s="36">
        <v>121</v>
      </c>
      <c r="Q74" s="36">
        <v>38.14</v>
      </c>
      <c r="R74" s="38">
        <v>2.94</v>
      </c>
      <c r="S74" s="38">
        <v>0</v>
      </c>
      <c r="T74" s="37">
        <f>SUMPRODUCT(LTA!J74:AN74,LTA!J$101:AN$101,LTA!J$103:AN$103)</f>
        <v>142.22</v>
      </c>
      <c r="U74" s="37">
        <f>SUMPRODUCT(LTA!J74:AN74,LTA!J$102:AN$102,LTA!J$103:AN$103)</f>
        <v>114.61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14.068174396398756</v>
      </c>
      <c r="AD74">
        <f t="shared" si="4"/>
        <v>1261.8923740521172</v>
      </c>
      <c r="AE74">
        <f>'IDT-1'!B74</f>
        <v>0</v>
      </c>
      <c r="AF74" s="24"/>
      <c r="AG74">
        <f t="shared" si="5"/>
        <v>1261.8923740521172</v>
      </c>
      <c r="AI74" s="34">
        <f>PXIL!H74</f>
        <v>0</v>
      </c>
      <c r="AJ74" s="34">
        <f>PXIL!N74</f>
        <v>0</v>
      </c>
      <c r="AK74" s="34">
        <f>RTM_IEX!H74</f>
        <v>44.28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12.594994040524433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77.05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956.53526634945797</v>
      </c>
      <c r="P75" s="36">
        <v>116.47550807913309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110.30000000000001</v>
      </c>
      <c r="U75" s="37">
        <f>SUMPRODUCT(LTA!J75:AN75,LTA!J$102:AN$102,LTA!J$103:AN$103)</f>
        <v>117.85999999999999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14.673746090509667</v>
      </c>
      <c r="AD75">
        <f t="shared" si="4"/>
        <v>1254.2248223786055</v>
      </c>
      <c r="AE75">
        <f>'IDT-1'!B75</f>
        <v>83</v>
      </c>
      <c r="AF75" s="24"/>
      <c r="AG75">
        <f t="shared" si="5"/>
        <v>1337.2248223786055</v>
      </c>
      <c r="AI75" s="34">
        <f>PXIL!H75</f>
        <v>0</v>
      </c>
      <c r="AJ75" s="34">
        <f>PXIL!N75</f>
        <v>0</v>
      </c>
      <c r="AK75" s="34">
        <f>RTM_IEX!H75</f>
        <v>67.38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12.594994040524433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77.05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976.00216117135335</v>
      </c>
      <c r="P76" s="36">
        <v>116.47550807913309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88.25</v>
      </c>
      <c r="U76" s="37">
        <f>SUMPRODUCT(LTA!J76:AN76,LTA!J$102:AN$102,LTA!J$103:AN$103)</f>
        <v>116.6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14.398872007013589</v>
      </c>
      <c r="AD76">
        <f t="shared" si="4"/>
        <v>1221.7765912839973</v>
      </c>
      <c r="AE76">
        <f>'IDT-1'!B76</f>
        <v>135</v>
      </c>
      <c r="AF76" s="24"/>
      <c r="AG76">
        <f t="shared" si="5"/>
        <v>1356.7765912839973</v>
      </c>
      <c r="AI76" s="34">
        <f>PXIL!H76</f>
        <v>0</v>
      </c>
      <c r="AJ76" s="34">
        <f>PXIL!N76</f>
        <v>0</v>
      </c>
      <c r="AK76" s="34">
        <f>RTM_IEX!H76</f>
        <v>38.5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12.594994040524433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77.05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967.36154134346737</v>
      </c>
      <c r="P77" s="36">
        <v>116.47550807913309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94.19</v>
      </c>
      <c r="U77" s="37">
        <f>SUMPRODUCT(LTA!J77:AN77,LTA!J$102:AN$102,LTA!J$103:AN$103)</f>
        <v>112.57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14.323896478555355</v>
      </c>
      <c r="AD77">
        <f t="shared" si="4"/>
        <v>1140.6209469845696</v>
      </c>
      <c r="AE77">
        <f>'IDT-1'!B77</f>
        <v>156</v>
      </c>
      <c r="AF77" s="24"/>
      <c r="AG77">
        <f t="shared" si="5"/>
        <v>1296.6209469845696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12.594994040524433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77.05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973.27927782389906</v>
      </c>
      <c r="P78" s="36">
        <v>116.47550807913309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90.16</v>
      </c>
      <c r="U78" s="37">
        <f>SUMPRODUCT(LTA!J78:AN78,LTA!J$102:AN$102,LTA!J$103:AN$103)</f>
        <v>110.81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14.485921461763875</v>
      </c>
      <c r="AD78">
        <f t="shared" si="4"/>
        <v>1121.5866584817929</v>
      </c>
      <c r="AE78">
        <f>'IDT-1'!B78</f>
        <v>181</v>
      </c>
      <c r="AF78" s="24"/>
      <c r="AG78">
        <f t="shared" si="5"/>
        <v>1302.5866584817929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14.596400449943756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77.05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893.77116206590438</v>
      </c>
      <c r="P79" s="36">
        <v>116.47550807913309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88.44</v>
      </c>
      <c r="U79" s="37">
        <f>SUMPRODUCT(LTA!J79:AN79,LTA!J$102:AN$102,LTA!J$103:AN$103)</f>
        <v>124.44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13.986576049585176</v>
      </c>
      <c r="AD79">
        <f t="shared" si="4"/>
        <v>1050.5892945453963</v>
      </c>
      <c r="AE79">
        <f>'IDT-1'!B79</f>
        <v>273</v>
      </c>
      <c r="AF79" s="24"/>
      <c r="AG79">
        <f t="shared" si="5"/>
        <v>1323.5892945453963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-61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14.596400449943756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77.05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848.18021447535875</v>
      </c>
      <c r="P80" s="36">
        <v>116.47550807913309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85.84</v>
      </c>
      <c r="U80" s="37">
        <f>SUMPRODUCT(LTA!J80:AN80,LTA!J$102:AN$102,LTA!J$103:AN$103)</f>
        <v>122.75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54.87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13.96918598575037</v>
      </c>
      <c r="AD80">
        <f t="shared" si="4"/>
        <v>1062.5957370186854</v>
      </c>
      <c r="AE80">
        <f>'IDT-1'!B80</f>
        <v>259.31899999999996</v>
      </c>
      <c r="AF80" s="24"/>
      <c r="AG80">
        <f t="shared" si="5"/>
        <v>1321.9147370186854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-54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11.096747352496219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77.05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770.75595530662861</v>
      </c>
      <c r="P81" s="36">
        <v>117.12548301261039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83.91</v>
      </c>
      <c r="U81" s="37">
        <f>SUMPRODUCT(LTA!J81:AN81,LTA!J$102:AN$102,LTA!J$103:AN$103)</f>
        <v>120.35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39.47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12.922366395011675</v>
      </c>
      <c r="AD81">
        <f t="shared" si="4"/>
        <v>1047.4786192767235</v>
      </c>
      <c r="AE81">
        <f>'IDT-1'!B81</f>
        <v>274.75299999999999</v>
      </c>
      <c r="AF81" s="24"/>
      <c r="AG81">
        <f t="shared" si="5"/>
        <v>1322.2316192767234</v>
      </c>
      <c r="AI81" s="34">
        <f>PXIL!H81</f>
        <v>0</v>
      </c>
      <c r="AJ81" s="34">
        <f>PXIL!N81</f>
        <v>0</v>
      </c>
      <c r="AK81" s="34">
        <f>RTM_IEX!H81</f>
        <v>29.84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11.096747352496219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77.05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752.95160351940206</v>
      </c>
      <c r="P82" s="36">
        <v>117.12548301261039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81.89</v>
      </c>
      <c r="U82" s="37">
        <f>SUMPRODUCT(LTA!J82:AN82,LTA!J$102:AN$102,LTA!J$103:AN$103)</f>
        <v>119.88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32.72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12.695193839998975</v>
      </c>
      <c r="AD82">
        <f t="shared" si="4"/>
        <v>1020.66144004451</v>
      </c>
      <c r="AE82">
        <f>'IDT-1'!B82</f>
        <v>295.13400000000001</v>
      </c>
      <c r="AF82" s="24"/>
      <c r="AG82">
        <f t="shared" si="5"/>
        <v>1315.7954400445101</v>
      </c>
      <c r="AI82" s="34">
        <f>PXIL!H82</f>
        <v>0</v>
      </c>
      <c r="AJ82" s="34">
        <f>PXIL!N82</f>
        <v>0</v>
      </c>
      <c r="AK82" s="34">
        <f>RTM_IEX!H82</f>
        <v>29.84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11.207106598984771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82.596192320103256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759.42776882482087</v>
      </c>
      <c r="P83" s="36">
        <v>117.12548301261039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80.930000000000007</v>
      </c>
      <c r="U83" s="37">
        <f>SUMPRODUCT(LTA!J83:AN83,LTA!J$102:AN$102,LTA!J$103:AN$103)</f>
        <v>113.86999999999999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12.342416661723862</v>
      </c>
      <c r="AD83">
        <f t="shared" si="4"/>
        <v>979.01693409479549</v>
      </c>
      <c r="AE83">
        <f>'IDT-1'!B83</f>
        <v>303</v>
      </c>
      <c r="AF83" s="24"/>
      <c r="AG83">
        <f t="shared" si="5"/>
        <v>1282.0169340947955</v>
      </c>
      <c r="AI83" s="34">
        <f>PXIL!H83</f>
        <v>0</v>
      </c>
      <c r="AJ83" s="34">
        <f>PXIL!N83</f>
        <v>0</v>
      </c>
      <c r="AK83" s="34">
        <f>RTM_IEX!H83</f>
        <v>15.4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-1.0111675126903552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82.596192320103256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764.69978807003008</v>
      </c>
      <c r="P84" s="36">
        <v>117.12548301261039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81.36</v>
      </c>
      <c r="U84" s="37">
        <f>SUMPRODUCT(LTA!J84:AN84,LTA!J$102:AN$102,LTA!J$103:AN$103)</f>
        <v>112.35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12.33237568743843</v>
      </c>
      <c r="AD84">
        <f t="shared" si="4"/>
        <v>975.80072020261503</v>
      </c>
      <c r="AE84">
        <f>'IDT-1'!B84</f>
        <v>287</v>
      </c>
      <c r="AF84" s="24"/>
      <c r="AG84">
        <f t="shared" si="5"/>
        <v>1262.8007202026151</v>
      </c>
      <c r="AI84" s="34">
        <f>PXIL!H84</f>
        <v>0</v>
      </c>
      <c r="AJ84" s="34">
        <f>PXIL!N84</f>
        <v>0</v>
      </c>
      <c r="AK84" s="34">
        <f>RTM_IEX!H84</f>
        <v>20.21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82.596192320103256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726.64063403695889</v>
      </c>
      <c r="P85" s="36">
        <v>117.66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77.11</v>
      </c>
      <c r="U85" s="37">
        <f>SUMPRODUCT(LTA!J85:AN85,LTA!J$102:AN$102,LTA!J$103:AN$103)</f>
        <v>110.39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12.409635165489682</v>
      </c>
      <c r="AD85">
        <f>SUM(B85:AB85,AI85:AT85)-AC85</f>
        <v>986.6182711915726</v>
      </c>
      <c r="AE85">
        <f>'IDT-1'!B85</f>
        <v>279</v>
      </c>
      <c r="AF85" s="24"/>
      <c r="AG85">
        <f t="shared" si="5"/>
        <v>1265.6182711915726</v>
      </c>
      <c r="AI85" s="34">
        <f>PXIL!H85</f>
        <v>0</v>
      </c>
      <c r="AJ85" s="34">
        <f>PXIL!N85</f>
        <v>0</v>
      </c>
      <c r="AK85" s="34">
        <f>RTM_IEX!H85</f>
        <v>73.16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82.596192320103256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726.64067475556453</v>
      </c>
      <c r="P86" s="36">
        <v>117.66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76.67</v>
      </c>
      <c r="U86" s="37">
        <f>SUMPRODUCT(LTA!J86:AN86,LTA!J$102:AN$102,LTA!J$103:AN$103)</f>
        <v>109.69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12.303039507525968</v>
      </c>
      <c r="AD86">
        <f t="shared" si="4"/>
        <v>974.03490756814199</v>
      </c>
      <c r="AE86">
        <f>'IDT-1'!B86</f>
        <v>266</v>
      </c>
      <c r="AF86" s="24"/>
      <c r="AG86">
        <f t="shared" si="5"/>
        <v>1240.034907568142</v>
      </c>
      <c r="AI86" s="34">
        <f>PXIL!H86</f>
        <v>0</v>
      </c>
      <c r="AJ86" s="34">
        <f>PXIL!N86</f>
        <v>0</v>
      </c>
      <c r="AK86" s="34">
        <f>RTM_IEX!H86</f>
        <v>61.61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82.596192320103256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711.80613944104243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76.23</v>
      </c>
      <c r="U87" s="37">
        <f>SUMPRODUCT(LTA!J87:AN87,LTA!J$102:AN$102,LTA!J$103:AN$103)</f>
        <v>109.02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11.853349410883981</v>
      </c>
      <c r="AD87">
        <f t="shared" si="4"/>
        <v>920.95006235026165</v>
      </c>
      <c r="AE87">
        <f>'IDT-1'!B87</f>
        <v>241</v>
      </c>
      <c r="AF87" s="24"/>
      <c r="AG87">
        <f t="shared" si="5"/>
        <v>1161.9500623502618</v>
      </c>
      <c r="AI87" s="34">
        <f>PXIL!H87</f>
        <v>0</v>
      </c>
      <c r="AJ87" s="34">
        <f>PXIL!N87</f>
        <v>0</v>
      </c>
      <c r="AK87" s="34">
        <f>RTM_IEX!H87</f>
        <v>24.07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82.596192320103256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711.80613944104243</v>
      </c>
      <c r="P88" s="36">
        <v>117.65999999999998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76.12</v>
      </c>
      <c r="U88" s="37">
        <f>SUMPRODUCT(LTA!J88:AN88,LTA!J$102:AN$102,LTA!J$103:AN$103)</f>
        <v>108.25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12.088465410883982</v>
      </c>
      <c r="AD88">
        <f t="shared" si="4"/>
        <v>948.70494635026182</v>
      </c>
      <c r="AE88">
        <f>'IDT-1'!B88</f>
        <v>205</v>
      </c>
      <c r="AF88" s="24"/>
      <c r="AG88">
        <f t="shared" si="5"/>
        <v>1153.7049463502617</v>
      </c>
      <c r="AI88" s="34">
        <f>PXIL!H88</f>
        <v>0</v>
      </c>
      <c r="AJ88" s="34">
        <f>PXIL!N88</f>
        <v>0</v>
      </c>
      <c r="AK88" s="34">
        <f>RTM_IEX!H88</f>
        <v>52.94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80.5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702.97396694727581</v>
      </c>
      <c r="P89" s="36">
        <v>117.65999999999998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67.56</v>
      </c>
      <c r="U89" s="37">
        <f>SUMPRODUCT(LTA!J89:AN89,LTA!J$102:AN$102,LTA!J$103:AN$103)</f>
        <v>108.27000000000001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12.030015146447475</v>
      </c>
      <c r="AD89">
        <f t="shared" si="4"/>
        <v>941.80503180082826</v>
      </c>
      <c r="AE89">
        <f>'IDT-1'!B89</f>
        <v>190</v>
      </c>
      <c r="AF89" s="24"/>
      <c r="AG89">
        <f t="shared" si="5"/>
        <v>1131.8050318008281</v>
      </c>
      <c r="AI89" s="34">
        <f>PXIL!H89</f>
        <v>0</v>
      </c>
      <c r="AJ89" s="34">
        <f>PXIL!N89</f>
        <v>0</v>
      </c>
      <c r="AK89" s="34">
        <f>RTM_IEX!H89</f>
        <v>65.45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80.5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702.97396694727581</v>
      </c>
      <c r="P90" s="36">
        <v>117.65999999999998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66.570000000000007</v>
      </c>
      <c r="U90" s="37">
        <f>SUMPRODUCT(LTA!J90:AN90,LTA!J$102:AN$102,LTA!J$103:AN$103)</f>
        <v>108.52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11.983395146447474</v>
      </c>
      <c r="AD90">
        <f t="shared" si="4"/>
        <v>936.30165180082838</v>
      </c>
      <c r="AE90">
        <f>'IDT-1'!B90</f>
        <v>166</v>
      </c>
      <c r="AF90" s="24"/>
      <c r="AG90">
        <f t="shared" si="5"/>
        <v>1102.3016518008285</v>
      </c>
      <c r="AI90" s="34">
        <f>PXIL!H90</f>
        <v>0</v>
      </c>
      <c r="AJ90" s="34">
        <f>PXIL!N90</f>
        <v>0</v>
      </c>
      <c r="AK90" s="34">
        <f>RTM_IEX!H90</f>
        <v>60.64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82.596192320103256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697.9626896809109</v>
      </c>
      <c r="P91" s="36">
        <v>117.65999999999998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77.459999999999994</v>
      </c>
      <c r="U91" s="37">
        <f>SUMPRODUCT(LTA!J91:AN91,LTA!J$102:AN$102,LTA!J$103:AN$103)</f>
        <v>108.21000000000001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12.219844758836754</v>
      </c>
      <c r="AD91">
        <f t="shared" si="4"/>
        <v>934.85011724217736</v>
      </c>
      <c r="AE91">
        <f>'IDT-1'!B91</f>
        <v>145</v>
      </c>
      <c r="AF91" s="24"/>
      <c r="AG91">
        <f t="shared" si="5"/>
        <v>1079.8501172421775</v>
      </c>
      <c r="AI91" s="34">
        <f>PXIL!H91</f>
        <v>0</v>
      </c>
      <c r="AJ91" s="34">
        <f>PXIL!N91</f>
        <v>0</v>
      </c>
      <c r="AK91" s="34">
        <f>RTM_IEX!H91</f>
        <v>66.430000000000007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82.596192320103256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713.83269057737834</v>
      </c>
      <c r="P92" s="36">
        <v>117.65999999999998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77.17</v>
      </c>
      <c r="U92" s="37">
        <f>SUMPRODUCT(LTA!J92:AN92,LTA!J$102:AN$102,LTA!J$103:AN$103)</f>
        <v>109.26999999999998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12.230176766367082</v>
      </c>
      <c r="AD92">
        <f t="shared" si="4"/>
        <v>936.06978613111448</v>
      </c>
      <c r="AE92">
        <f>'IDT-1'!B92</f>
        <v>103</v>
      </c>
      <c r="AF92" s="24"/>
      <c r="AG92">
        <f t="shared" si="5"/>
        <v>1039.0697861311146</v>
      </c>
      <c r="AI92" s="34">
        <f>PXIL!H92</f>
        <v>0</v>
      </c>
      <c r="AJ92" s="34">
        <f>PXIL!N92</f>
        <v>0</v>
      </c>
      <c r="AK92" s="34">
        <f>RTM_IEX!H92</f>
        <v>51.02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82.596192320103256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707.47343761786192</v>
      </c>
      <c r="P93" s="36">
        <v>117.65999999999998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82.61999999999999</v>
      </c>
      <c r="U93" s="37">
        <f>SUMPRODUCT(LTA!J93:AN93,LTA!J$102:AN$102,LTA!J$103:AN$103)</f>
        <v>111.55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12.403391041507144</v>
      </c>
      <c r="AD93">
        <f t="shared" si="4"/>
        <v>956.51731889645782</v>
      </c>
      <c r="AE93">
        <f>'IDT-1'!B93</f>
        <v>61</v>
      </c>
      <c r="AF93" s="24"/>
      <c r="AG93">
        <f t="shared" si="5"/>
        <v>1017.5173188964578</v>
      </c>
      <c r="AI93" s="34">
        <f>PXIL!H93</f>
        <v>0</v>
      </c>
      <c r="AJ93" s="34">
        <f>PXIL!N93</f>
        <v>0</v>
      </c>
      <c r="AK93" s="34">
        <f>RTM_IEX!H93</f>
        <v>70.27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82.596192320103256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688.64617572674683</v>
      </c>
      <c r="P94" s="36">
        <v>117.65999999999998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82.11</v>
      </c>
      <c r="U94" s="37">
        <f>SUMPRODUCT(LTA!J94:AN94,LTA!J$102:AN$102,LTA!J$103:AN$103)</f>
        <v>112.13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12.350914041621778</v>
      </c>
      <c r="AD94">
        <f t="shared" si="4"/>
        <v>950.32253400522825</v>
      </c>
      <c r="AE94">
        <f>'IDT-1'!B94</f>
        <v>23</v>
      </c>
      <c r="AF94" s="24"/>
      <c r="AG94">
        <f t="shared" si="5"/>
        <v>973.32253400522825</v>
      </c>
      <c r="AI94" s="34">
        <f>PXIL!H94</f>
        <v>0</v>
      </c>
      <c r="AJ94" s="34">
        <f>PXIL!N94</f>
        <v>0</v>
      </c>
      <c r="AK94" s="34">
        <f>RTM_IEX!H94</f>
        <v>82.78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82.596192320103256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686.46662835013819</v>
      </c>
      <c r="P95" s="36">
        <v>122.22999999999999</v>
      </c>
      <c r="Q95" s="36">
        <v>24.999999999999996</v>
      </c>
      <c r="R95" s="38">
        <v>0</v>
      </c>
      <c r="S95" s="38">
        <v>0</v>
      </c>
      <c r="T95" s="37">
        <f>SUMPRODUCT(LTA!J95:AN95,LTA!J$101:AN$101,LTA!J$103:AN$103)</f>
        <v>81.66</v>
      </c>
      <c r="U95" s="37">
        <f>SUMPRODUCT(LTA!J95:AN95,LTA!J$102:AN$102,LTA!J$103:AN$103)</f>
        <v>122.19000000000001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11.391435111911592</v>
      </c>
      <c r="AD95">
        <f t="shared" si="4"/>
        <v>897.3124655583299</v>
      </c>
      <c r="AE95">
        <f>'IDT-1'!B95</f>
        <v>0</v>
      </c>
      <c r="AF95" s="24"/>
      <c r="AG95">
        <f t="shared" si="5"/>
        <v>897.3124655583299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82.596192320103256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678.5337563793488</v>
      </c>
      <c r="P96" s="36">
        <v>84.710000000000008</v>
      </c>
      <c r="Q96" s="36">
        <v>14.439999999999996</v>
      </c>
      <c r="R96" s="38">
        <v>0</v>
      </c>
      <c r="S96" s="38">
        <v>0</v>
      </c>
      <c r="T96" s="37">
        <f>SUMPRODUCT(LTA!J96:AN96,LTA!J$101:AN$101,LTA!J$103:AN$103)</f>
        <v>80.06</v>
      </c>
      <c r="U96" s="37">
        <f>SUMPRODUCT(LTA!J96:AN96,LTA!J$102:AN$102,LTA!J$103:AN$103)</f>
        <v>121.63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10.801129094658293</v>
      </c>
      <c r="AD96">
        <f>SUM(B96:AB96,AI96:AT96)-AC96</f>
        <v>851.72989960479379</v>
      </c>
      <c r="AE96">
        <f>'IDT-1'!B96</f>
        <v>0</v>
      </c>
      <c r="AF96" s="24"/>
      <c r="AG96">
        <f t="shared" si="5"/>
        <v>851.72989960479379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82.596192320103256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666.15905143045859</v>
      </c>
      <c r="P97" s="36">
        <v>57.76</v>
      </c>
      <c r="Q97" s="36">
        <v>14.439999999999996</v>
      </c>
      <c r="R97" s="38">
        <v>0</v>
      </c>
      <c r="S97" s="38">
        <v>0</v>
      </c>
      <c r="T97" s="37">
        <f>SUMPRODUCT(LTA!J97:AN97,LTA!J$101:AN$101,LTA!J$103:AN$103)</f>
        <v>79.69</v>
      </c>
      <c r="U97" s="37">
        <f>SUMPRODUCT(LTA!J97:AN97,LTA!J$102:AN$102,LTA!J$103:AN$103)</f>
        <v>120.93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10.51264051943695</v>
      </c>
      <c r="AD97">
        <f t="shared" si="4"/>
        <v>805.62368323112503</v>
      </c>
      <c r="AE97">
        <f>'IDT-1'!B97</f>
        <v>0</v>
      </c>
      <c r="AF97" s="24"/>
      <c r="AG97">
        <f t="shared" si="5"/>
        <v>805.62368323112503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82.596192320103256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638.02243565504261</v>
      </c>
      <c r="P98" s="36">
        <v>57.76</v>
      </c>
      <c r="Q98" s="36">
        <v>14.439999999999996</v>
      </c>
      <c r="R98" s="38">
        <v>0</v>
      </c>
      <c r="S98" s="38">
        <v>0</v>
      </c>
      <c r="T98" s="37">
        <f>SUMPRODUCT(LTA!J98:AN98,LTA!J$101:AN$101,LTA!J$103:AN$103)</f>
        <v>79.28</v>
      </c>
      <c r="U98" s="37">
        <f>SUMPRODUCT(LTA!J98:AN98,LTA!J$102:AN$102,LTA!J$103:AN$103)</f>
        <v>120.39000000000001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10.40385147052168</v>
      </c>
      <c r="AD98">
        <f t="shared" si="4"/>
        <v>760.64585650462413</v>
      </c>
      <c r="AE98">
        <f>'IDT-1'!B98</f>
        <v>0</v>
      </c>
      <c r="AF98" s="24"/>
      <c r="AG98">
        <f t="shared" si="5"/>
        <v>760.64585650462413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0.25223911999999982</v>
      </c>
      <c r="E99">
        <f t="shared" si="6"/>
        <v>0.28936012047734661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1.9267816464699274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18.532221660662145</v>
      </c>
      <c r="P99" s="36">
        <f t="shared" si="6"/>
        <v>2.2539945883632821</v>
      </c>
      <c r="Q99" s="36">
        <f t="shared" si="6"/>
        <v>0.67068859808612469</v>
      </c>
      <c r="R99" s="38">
        <f t="shared" si="6"/>
        <v>0.40573750000000003</v>
      </c>
      <c r="S99" s="38">
        <f t="shared" si="6"/>
        <v>0</v>
      </c>
      <c r="T99" s="37">
        <f t="shared" si="6"/>
        <v>5.2141399999999987</v>
      </c>
      <c r="U99" s="37">
        <f t="shared" si="6"/>
        <v>1.8368600000000008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5.3759999999999995E-2</v>
      </c>
      <c r="Z99" s="34">
        <f t="shared" si="6"/>
        <v>0</v>
      </c>
      <c r="AA99" s="75">
        <f t="shared" si="6"/>
        <v>1.4450000000000006E-2</v>
      </c>
      <c r="AB99" s="75">
        <f t="shared" si="6"/>
        <v>-4.9705599999999919</v>
      </c>
      <c r="AC99">
        <f t="shared" si="6"/>
        <v>0.31503296064165187</v>
      </c>
      <c r="AD99">
        <f t="shared" si="6"/>
        <v>26.378005273417173</v>
      </c>
      <c r="AE99">
        <f t="shared" si="6"/>
        <v>1.43904575</v>
      </c>
      <c r="AG99">
        <f t="shared" si="6"/>
        <v>27.817051023417179</v>
      </c>
      <c r="AI99">
        <f t="shared" si="6"/>
        <v>0</v>
      </c>
      <c r="AJ99">
        <f t="shared" si="6"/>
        <v>0</v>
      </c>
      <c r="AK99">
        <f t="shared" si="6"/>
        <v>0.5503650000000001</v>
      </c>
      <c r="AL99">
        <f t="shared" si="6"/>
        <v>-0.41125</v>
      </c>
      <c r="AM99">
        <f t="shared" si="6"/>
        <v>0</v>
      </c>
      <c r="AN99">
        <f t="shared" si="6"/>
        <v>0</v>
      </c>
      <c r="AO99">
        <f t="shared" si="6"/>
        <v>7.4249999999999997E-2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45340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6.0191400000000002</v>
      </c>
      <c r="E3">
        <f>GT_NG!Q3</f>
        <v>8.5183067092651754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621.99761116696925</v>
      </c>
      <c r="P3" s="36">
        <v>34.652072616341663</v>
      </c>
      <c r="Q3" s="36">
        <v>11.55</v>
      </c>
      <c r="R3" s="38">
        <v>0</v>
      </c>
      <c r="S3" s="38">
        <v>0</v>
      </c>
      <c r="T3" s="37">
        <f>SUMPRODUCT(LTA!J3:AN3,LTA!J$101:AN$101,LTA!J$104:AN$104)</f>
        <v>38.42</v>
      </c>
      <c r="U3" s="37">
        <f>SUMPRODUCT(LTA!J3:AN3,LTA!J$102:AN$102,LTA!J$104:AN$104)</f>
        <v>68.3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-255.98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10.740620444745947</v>
      </c>
      <c r="AD3">
        <f>SUM(B3:AB3,AI3:AT3)-AC3</f>
        <v>386.34651004782995</v>
      </c>
      <c r="AE3">
        <f>'IDT-1'!C3</f>
        <v>0</v>
      </c>
      <c r="AF3" s="24"/>
      <c r="AG3">
        <f>SUM(AD3:AF3)</f>
        <v>386.34651004782995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-46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6.0191400000000002</v>
      </c>
      <c r="E4">
        <f>GT_NG!Q4</f>
        <v>8.6191693290734825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622.10878419782921</v>
      </c>
      <c r="P4" s="36">
        <v>34.652072616341663</v>
      </c>
      <c r="Q4" s="36">
        <v>11.55</v>
      </c>
      <c r="R4" s="38">
        <v>0</v>
      </c>
      <c r="S4" s="38">
        <v>0</v>
      </c>
      <c r="T4" s="37">
        <f>SUMPRODUCT(LTA!J4:AN4,LTA!J$101:AN$101,LTA!J$104:AN$104)</f>
        <v>38.75</v>
      </c>
      <c r="U4" s="37">
        <f>SUMPRODUCT(LTA!J4:AN4,LTA!J$102:AN$102,LTA!J$104:AN$104)</f>
        <v>69.009999999999991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-265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10.946143595038507</v>
      </c>
      <c r="AD4">
        <f t="shared" ref="AD4:AD67" si="1">SUM(B4:AB4,AI4:AT4)-AC4</f>
        <v>364.37302254820582</v>
      </c>
      <c r="AE4">
        <f>'IDT-1'!C4</f>
        <v>0</v>
      </c>
      <c r="AF4" s="24"/>
      <c r="AG4">
        <f t="shared" ref="AG4:AG67" si="2">SUM(AD4:AF4)</f>
        <v>364.37302254820582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6.0191400000000002</v>
      </c>
      <c r="E5">
        <f>GT_NG!Q5</f>
        <v>8.6191693290734825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616.1706972670321</v>
      </c>
      <c r="P5" s="36">
        <v>34.652072616341663</v>
      </c>
      <c r="Q5" s="36">
        <v>11.55</v>
      </c>
      <c r="R5" s="38">
        <v>0</v>
      </c>
      <c r="S5" s="38">
        <v>0</v>
      </c>
      <c r="T5" s="37">
        <f>SUMPRODUCT(LTA!J5:AN5,LTA!J$101:AN$101,LTA!J$104:AN$104)</f>
        <v>38.409999999999997</v>
      </c>
      <c r="U5" s="37">
        <f>SUMPRODUCT(LTA!J5:AN5,LTA!J$102:AN$102,LTA!J$104:AN$104)</f>
        <v>69.349999999999994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-275</v>
      </c>
      <c r="AA5" s="75">
        <f>STOA!I5</f>
        <v>0</v>
      </c>
      <c r="AB5" s="75">
        <f>-STOA!O5</f>
        <v>-136.94</v>
      </c>
      <c r="AC5">
        <f t="shared" si="0"/>
        <v>10.964032926618923</v>
      </c>
      <c r="AD5">
        <f t="shared" si="1"/>
        <v>350.41704628582829</v>
      </c>
      <c r="AE5">
        <f>'IDT-1'!C5</f>
        <v>0</v>
      </c>
      <c r="AF5" s="24"/>
      <c r="AG5">
        <f t="shared" si="2"/>
        <v>350.41704628582829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6.0191400000000002</v>
      </c>
      <c r="E6">
        <f>GT_NG!Q6</f>
        <v>8.6191693290734825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616.90223520760844</v>
      </c>
      <c r="P6" s="36">
        <v>34.65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38.75</v>
      </c>
      <c r="U6" s="37">
        <f>SUMPRODUCT(LTA!J6:AN6,LTA!J$102:AN$102,LTA!J$104:AN$104)</f>
        <v>69.53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-290</v>
      </c>
      <c r="AA6" s="75">
        <f>STOA!I6</f>
        <v>0</v>
      </c>
      <c r="AB6" s="75">
        <f>-STOA!O6</f>
        <v>-136.94</v>
      </c>
      <c r="AC6">
        <f t="shared" si="0"/>
        <v>11.093124643490944</v>
      </c>
      <c r="AD6">
        <f t="shared" si="1"/>
        <v>337.53741989319087</v>
      </c>
      <c r="AE6">
        <f>'IDT-1'!C6</f>
        <v>0</v>
      </c>
      <c r="AF6" s="24"/>
      <c r="AG6">
        <f t="shared" si="2"/>
        <v>337.53741989319087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6.0191400000000002</v>
      </c>
      <c r="E7">
        <f>GT_NG!Q7</f>
        <v>8.6191693290734825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614.93116893061733</v>
      </c>
      <c r="P7" s="36">
        <v>34.65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36.75</v>
      </c>
      <c r="U7" s="37">
        <f>SUMPRODUCT(LTA!J7:AN7,LTA!J$102:AN$102,LTA!J$104:AN$104)</f>
        <v>69.33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-300</v>
      </c>
      <c r="AA7" s="75">
        <f>STOA!I7</f>
        <v>0</v>
      </c>
      <c r="AB7" s="75">
        <f>-STOA!O7</f>
        <v>-136.94</v>
      </c>
      <c r="AC7">
        <f t="shared" si="0"/>
        <v>11.134328106288219</v>
      </c>
      <c r="AD7">
        <f t="shared" si="1"/>
        <v>324.3251501534026</v>
      </c>
      <c r="AE7">
        <f>'IDT-1'!C7</f>
        <v>0</v>
      </c>
      <c r="AF7" s="24"/>
      <c r="AG7">
        <f t="shared" si="2"/>
        <v>324.3251501534026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-56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6.0191400000000002</v>
      </c>
      <c r="E8">
        <f>GT_NG!Q8</f>
        <v>8.6191693290734825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614.93116893061733</v>
      </c>
      <c r="P8" s="36">
        <v>34.65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35.94</v>
      </c>
      <c r="U8" s="37">
        <f>SUMPRODUCT(LTA!J8:AN8,LTA!J$102:AN$102,LTA!J$104:AN$104)</f>
        <v>69.31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-310</v>
      </c>
      <c r="AA8" s="75">
        <f>STOA!I8</f>
        <v>0</v>
      </c>
      <c r="AB8" s="75">
        <f>-STOA!O8</f>
        <v>-136.94</v>
      </c>
      <c r="AC8">
        <f t="shared" si="0"/>
        <v>11.19512536808733</v>
      </c>
      <c r="AD8">
        <f t="shared" si="1"/>
        <v>315.43435289160334</v>
      </c>
      <c r="AE8">
        <f>'IDT-1'!C8</f>
        <v>0</v>
      </c>
      <c r="AF8" s="24"/>
      <c r="AG8">
        <f t="shared" si="2"/>
        <v>315.43435289160334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-54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6.0191400000000002</v>
      </c>
      <c r="E9">
        <f>GT_NG!Q9</f>
        <v>8.6191693290734825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613.43026678812987</v>
      </c>
      <c r="P9" s="36">
        <v>34.65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23.33</v>
      </c>
      <c r="U9" s="37">
        <f>SUMPRODUCT(LTA!J9:AN9,LTA!J$102:AN$102,LTA!J$104:AN$104)</f>
        <v>68.679999999999993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-315</v>
      </c>
      <c r="AA9" s="75">
        <f>STOA!I9</f>
        <v>0</v>
      </c>
      <c r="AB9" s="75">
        <f>-STOA!O9</f>
        <v>-136.94</v>
      </c>
      <c r="AC9">
        <f t="shared" si="0"/>
        <v>11.147542209614439</v>
      </c>
      <c r="AD9">
        <f t="shared" si="1"/>
        <v>291.74103390758887</v>
      </c>
      <c r="AE9">
        <f>'IDT-1'!C9</f>
        <v>0</v>
      </c>
      <c r="AF9" s="24"/>
      <c r="AG9">
        <f t="shared" si="2"/>
        <v>291.74103390758887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6.0191400000000002</v>
      </c>
      <c r="E10">
        <f>GT_NG!Q10</f>
        <v>8.6191693290734825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613.43026678812987</v>
      </c>
      <c r="P10" s="36">
        <v>34.65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22.53</v>
      </c>
      <c r="U10" s="37">
        <f>SUMPRODUCT(LTA!J10:AN10,LTA!J$102:AN$102,LTA!J$104:AN$104)</f>
        <v>68.28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-320</v>
      </c>
      <c r="AA10" s="75">
        <f>STOA!I10</f>
        <v>0</v>
      </c>
      <c r="AB10" s="75">
        <f>-STOA!O10</f>
        <v>-136.94</v>
      </c>
      <c r="AC10">
        <f t="shared" si="0"/>
        <v>11.186873998238884</v>
      </c>
      <c r="AD10">
        <f t="shared" si="1"/>
        <v>286.34170211896441</v>
      </c>
      <c r="AE10">
        <f>'IDT-1'!C10</f>
        <v>0</v>
      </c>
      <c r="AF10" s="24"/>
      <c r="AG10">
        <f t="shared" si="2"/>
        <v>286.34170211896441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-58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6.0191400000000002</v>
      </c>
      <c r="E11">
        <f>GT_NG!Q11</f>
        <v>8.6191693290734825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613.43026678812987</v>
      </c>
      <c r="P11" s="36">
        <v>34.65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21.55</v>
      </c>
      <c r="U11" s="37">
        <f>SUMPRODUCT(LTA!J11:AN11,LTA!J$102:AN$102,LTA!J$104:AN$104)</f>
        <v>64.569999999999993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-330</v>
      </c>
      <c r="AA11" s="75">
        <f>STOA!I11</f>
        <v>0</v>
      </c>
      <c r="AB11" s="75">
        <f>-STOA!O11</f>
        <v>-136.94</v>
      </c>
      <c r="AC11">
        <f t="shared" si="0"/>
        <v>11.266074206387332</v>
      </c>
      <c r="AD11">
        <f t="shared" si="1"/>
        <v>267.57250191081602</v>
      </c>
      <c r="AE11">
        <f>'IDT-1'!C11</f>
        <v>0</v>
      </c>
      <c r="AF11" s="24"/>
      <c r="AG11">
        <f t="shared" si="2"/>
        <v>267.57250191081602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6.0191400000000002</v>
      </c>
      <c r="E12">
        <f>GT_NG!Q12</f>
        <v>8.6191693290734825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613.43026678812987</v>
      </c>
      <c r="P12" s="36">
        <v>34.65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20.260000000000002</v>
      </c>
      <c r="U12" s="37">
        <f>SUMPRODUCT(LTA!J12:AN12,LTA!J$102:AN$102,LTA!J$104:AN$104)</f>
        <v>64.25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-340</v>
      </c>
      <c r="AA12" s="75">
        <f>STOA!I12</f>
        <v>0</v>
      </c>
      <c r="AB12" s="75">
        <f>-STOA!O12</f>
        <v>-136.94</v>
      </c>
      <c r="AC12">
        <f t="shared" si="0"/>
        <v>11.328790625911331</v>
      </c>
      <c r="AD12">
        <f t="shared" si="1"/>
        <v>256.89978549129199</v>
      </c>
      <c r="AE12">
        <f>'IDT-1'!C12</f>
        <v>0</v>
      </c>
      <c r="AF12" s="24"/>
      <c r="AG12">
        <f t="shared" si="2"/>
        <v>256.89978549129199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-61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6.0191400000000002</v>
      </c>
      <c r="E13">
        <f>GT_NG!Q13</f>
        <v>8.6191693290734825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612.67582636787313</v>
      </c>
      <c r="P13" s="36">
        <v>34.65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15.67</v>
      </c>
      <c r="U13" s="37">
        <f>SUMPRODUCT(LTA!J13:AN13,LTA!J$102:AN$102,LTA!J$104:AN$104)</f>
        <v>63.569999999999993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-345</v>
      </c>
      <c r="AA13" s="75">
        <f>STOA!I13</f>
        <v>0</v>
      </c>
      <c r="AB13" s="75">
        <f>-STOA!O13</f>
        <v>-136.94</v>
      </c>
      <c r="AC13">
        <f t="shared" si="0"/>
        <v>11.235829537756731</v>
      </c>
      <c r="AD13">
        <f t="shared" si="1"/>
        <v>255.96830615918975</v>
      </c>
      <c r="AE13">
        <f>'IDT-1'!C13</f>
        <v>0</v>
      </c>
      <c r="AF13" s="24"/>
      <c r="AG13">
        <f t="shared" si="2"/>
        <v>255.96830615918975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6.0191400000000002</v>
      </c>
      <c r="E14">
        <f>GT_NG!Q14</f>
        <v>8.6191693290734825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612.56630552682566</v>
      </c>
      <c r="P14" s="36">
        <v>34.65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15.67</v>
      </c>
      <c r="U14" s="37">
        <f>SUMPRODUCT(LTA!J14:AN14,LTA!J$102:AN$102,LTA!J$104:AN$104)</f>
        <v>63.069999999999993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-350</v>
      </c>
      <c r="AA14" s="75">
        <f>STOA!I14</f>
        <v>0</v>
      </c>
      <c r="AB14" s="75">
        <f>-STOA!O14</f>
        <v>-136.94</v>
      </c>
      <c r="AC14">
        <f t="shared" si="0"/>
        <v>11.264594193591485</v>
      </c>
      <c r="AD14">
        <f t="shared" si="1"/>
        <v>251.33002066230753</v>
      </c>
      <c r="AE14">
        <f>'IDT-1'!C14</f>
        <v>0</v>
      </c>
      <c r="AF14" s="24"/>
      <c r="AG14">
        <f t="shared" si="2"/>
        <v>251.33002066230753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6.0191400000000002</v>
      </c>
      <c r="E15">
        <f>GT_NG!Q15</f>
        <v>8.6191693290734825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612.7325772513567</v>
      </c>
      <c r="P15" s="36">
        <v>34.65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15.67</v>
      </c>
      <c r="U15" s="37">
        <f>SUMPRODUCT(LTA!J15:AN15,LTA!J$102:AN$102,LTA!J$104:AN$104)</f>
        <v>61.41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-355</v>
      </c>
      <c r="AA15" s="75">
        <f>STOA!I15</f>
        <v>0</v>
      </c>
      <c r="AB15" s="75">
        <f>-STOA!O15</f>
        <v>-136.94</v>
      </c>
      <c r="AC15">
        <f t="shared" si="0"/>
        <v>11.006383302055763</v>
      </c>
      <c r="AD15">
        <f t="shared" si="1"/>
        <v>279.0945032783743</v>
      </c>
      <c r="AE15">
        <f>'IDT-1'!C15</f>
        <v>0</v>
      </c>
      <c r="AF15" s="24"/>
      <c r="AG15">
        <f t="shared" si="2"/>
        <v>279.0945032783743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6.0191400000000002</v>
      </c>
      <c r="E16">
        <f>GT_NG!Q16</f>
        <v>8.6191693290734825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612.7325772513567</v>
      </c>
      <c r="P16" s="36">
        <v>34.65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15.67</v>
      </c>
      <c r="U16" s="37">
        <f>SUMPRODUCT(LTA!J16:AN16,LTA!J$102:AN$102,LTA!J$104:AN$104)</f>
        <v>61.41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-345</v>
      </c>
      <c r="AA16" s="75">
        <f>STOA!I16</f>
        <v>0</v>
      </c>
      <c r="AB16" s="75">
        <f>-STOA!O16</f>
        <v>-136.94</v>
      </c>
      <c r="AC16">
        <f t="shared" si="0"/>
        <v>11.014854459780654</v>
      </c>
      <c r="AD16">
        <f t="shared" si="1"/>
        <v>278.08603212064941</v>
      </c>
      <c r="AE16">
        <f>'IDT-1'!C16</f>
        <v>0</v>
      </c>
      <c r="AF16" s="24"/>
      <c r="AG16">
        <f t="shared" si="2"/>
        <v>278.08603212064941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6.0191400000000002</v>
      </c>
      <c r="E17">
        <f>GT_NG!Q17</f>
        <v>8.6191693290734825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611.13823906335665</v>
      </c>
      <c r="P17" s="36">
        <v>34.65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15.67</v>
      </c>
      <c r="U17" s="37">
        <f>SUMPRODUCT(LTA!J17:AN17,LTA!J$102:AN$102,LTA!J$104:AN$104)</f>
        <v>61.41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-345</v>
      </c>
      <c r="AA17" s="75">
        <f>STOA!I17</f>
        <v>0</v>
      </c>
      <c r="AB17" s="75">
        <f>-STOA!O17</f>
        <v>-136.94</v>
      </c>
      <c r="AC17">
        <f t="shared" si="0"/>
        <v>10.950635072652121</v>
      </c>
      <c r="AD17">
        <f t="shared" si="1"/>
        <v>282.55591331977791</v>
      </c>
      <c r="AE17">
        <f>'IDT-1'!C17</f>
        <v>0</v>
      </c>
      <c r="AF17" s="24"/>
      <c r="AG17">
        <f t="shared" si="2"/>
        <v>282.55591331977791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6.0191400000000002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611.13823906335665</v>
      </c>
      <c r="P18" s="36">
        <v>34.65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15.67</v>
      </c>
      <c r="U18" s="37">
        <f>SUMPRODUCT(LTA!J18:AN18,LTA!J$102:AN$102,LTA!J$104:AN$104)</f>
        <v>61.41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-345</v>
      </c>
      <c r="AA18" s="75">
        <f>STOA!I18</f>
        <v>0</v>
      </c>
      <c r="AB18" s="75">
        <f>-STOA!O18</f>
        <v>-136.94</v>
      </c>
      <c r="AC18">
        <f t="shared" si="0"/>
        <v>10.950635072652121</v>
      </c>
      <c r="AD18">
        <f t="shared" si="1"/>
        <v>282.55591331977791</v>
      </c>
      <c r="AE18">
        <f>'IDT-1'!C18</f>
        <v>0</v>
      </c>
      <c r="AF18" s="24"/>
      <c r="AG18">
        <f t="shared" si="2"/>
        <v>282.55591331977791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6.0191400000000002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611.13823906335665</v>
      </c>
      <c r="P19" s="36">
        <v>34.65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25.67</v>
      </c>
      <c r="U19" s="37">
        <f>SUMPRODUCT(LTA!J19:AN19,LTA!J$102:AN$102,LTA!J$104:AN$104)</f>
        <v>61.41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-345</v>
      </c>
      <c r="AA19" s="75">
        <f>STOA!I19</f>
        <v>0</v>
      </c>
      <c r="AB19" s="75">
        <f>-STOA!O19</f>
        <v>-136.94</v>
      </c>
      <c r="AC19">
        <f t="shared" si="0"/>
        <v>11.04310623037701</v>
      </c>
      <c r="AD19">
        <f t="shared" si="1"/>
        <v>291.46344216205301</v>
      </c>
      <c r="AE19">
        <f>'IDT-1'!C19</f>
        <v>0</v>
      </c>
      <c r="AF19" s="24"/>
      <c r="AG19">
        <f t="shared" si="2"/>
        <v>291.46344216205301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6.0191400000000002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611.13823906335665</v>
      </c>
      <c r="P20" s="36">
        <v>34.65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26.67</v>
      </c>
      <c r="U20" s="37">
        <f>SUMPRODUCT(LTA!J20:AN20,LTA!J$102:AN$102,LTA!J$104:AN$104)</f>
        <v>61.41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-340</v>
      </c>
      <c r="AA20" s="75">
        <f>STOA!I20</f>
        <v>0</v>
      </c>
      <c r="AB20" s="75">
        <f>-STOA!O20</f>
        <v>-136.94</v>
      </c>
      <c r="AC20">
        <f t="shared" si="0"/>
        <v>11.02609275720234</v>
      </c>
      <c r="AD20">
        <f t="shared" si="1"/>
        <v>295.48045563522771</v>
      </c>
      <c r="AE20">
        <f>'IDT-1'!C20</f>
        <v>0</v>
      </c>
      <c r="AF20" s="24"/>
      <c r="AG20">
        <f t="shared" si="2"/>
        <v>295.48045563522771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6.0191400000000002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618.59836450522357</v>
      </c>
      <c r="P21" s="36">
        <v>34.652072616341663</v>
      </c>
      <c r="Q21" s="36">
        <v>11.55</v>
      </c>
      <c r="R21" s="38">
        <v>0</v>
      </c>
      <c r="S21" s="38">
        <v>0</v>
      </c>
      <c r="T21" s="37">
        <f>SUMPRODUCT(LTA!J21:AN21,LTA!J$101:AN$101,LTA!J$104:AN$104)</f>
        <v>27.33</v>
      </c>
      <c r="U21" s="37">
        <f>SUMPRODUCT(LTA!J21:AN21,LTA!J$102:AN$102,LTA!J$104:AN$104)</f>
        <v>61.41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-330</v>
      </c>
      <c r="AA21" s="75">
        <f>STOA!I21</f>
        <v>0</v>
      </c>
      <c r="AB21" s="75">
        <f>-STOA!O21</f>
        <v>-136.94</v>
      </c>
      <c r="AC21">
        <f t="shared" si="0"/>
        <v>11.170559640415295</v>
      </c>
      <c r="AD21">
        <f t="shared" si="1"/>
        <v>294.45818681022342</v>
      </c>
      <c r="AE21">
        <f>'IDT-1'!C21</f>
        <v>0</v>
      </c>
      <c r="AF21" s="24"/>
      <c r="AG21">
        <f t="shared" si="2"/>
        <v>294.45818681022342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6.0191400000000002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622.9495232407503</v>
      </c>
      <c r="P22" s="36">
        <v>34.652072616341663</v>
      </c>
      <c r="Q22" s="36">
        <v>11.55</v>
      </c>
      <c r="R22" s="38">
        <v>0</v>
      </c>
      <c r="S22" s="38">
        <v>0</v>
      </c>
      <c r="T22" s="37">
        <f>SUMPRODUCT(LTA!J22:AN22,LTA!J$101:AN$101,LTA!J$104:AN$104)</f>
        <v>28</v>
      </c>
      <c r="U22" s="37">
        <f>SUMPRODUCT(LTA!J22:AN22,LTA!J$102:AN$102,LTA!J$104:AN$104)</f>
        <v>61.41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-351</v>
      </c>
      <c r="AA22" s="75">
        <f>STOA!I22</f>
        <v>0</v>
      </c>
      <c r="AB22" s="75">
        <f>-STOA!O22</f>
        <v>-136.94</v>
      </c>
      <c r="AC22">
        <f t="shared" si="0"/>
        <v>11.153439269719497</v>
      </c>
      <c r="AD22">
        <f t="shared" si="1"/>
        <v>306.49646591644591</v>
      </c>
      <c r="AE22">
        <f>'IDT-1'!C22</f>
        <v>0</v>
      </c>
      <c r="AF22" s="24"/>
      <c r="AG22">
        <f t="shared" si="2"/>
        <v>306.49646591644591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6.0191400000000002</v>
      </c>
      <c r="E23">
        <f>GT_NG!Q23</f>
        <v>8.6191693290734825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626.78601409122882</v>
      </c>
      <c r="P23" s="36">
        <v>34.652072616341663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27.33</v>
      </c>
      <c r="U23" s="37">
        <f>SUMPRODUCT(LTA!J23:AN23,LTA!J$102:AN$102,LTA!J$104:AN$104)</f>
        <v>61.41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-331</v>
      </c>
      <c r="AA23" s="75">
        <f>STOA!I23</f>
        <v>0</v>
      </c>
      <c r="AB23" s="75">
        <f>-STOA!O23</f>
        <v>-136.94</v>
      </c>
      <c r="AC23">
        <f t="shared" si="0"/>
        <v>11.086855057889737</v>
      </c>
      <c r="AD23">
        <f t="shared" si="1"/>
        <v>320.72954097875424</v>
      </c>
      <c r="AE23">
        <f>'IDT-1'!C23</f>
        <v>0</v>
      </c>
      <c r="AF23" s="24"/>
      <c r="AG23">
        <f t="shared" si="2"/>
        <v>320.72954097875424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-24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6.0191400000000002</v>
      </c>
      <c r="E24">
        <f>GT_NG!Q24</f>
        <v>8.6191693290734825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624.22944470043717</v>
      </c>
      <c r="P24" s="36">
        <v>32.858473970185294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27</v>
      </c>
      <c r="U24" s="37">
        <f>SUMPRODUCT(LTA!J24:AN24,LTA!J$102:AN$102,LTA!J$104:AN$104)</f>
        <v>61.41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-321</v>
      </c>
      <c r="AA24" s="75">
        <f>STOA!I24</f>
        <v>0</v>
      </c>
      <c r="AB24" s="75">
        <f>-STOA!O24</f>
        <v>-136.94</v>
      </c>
      <c r="AC24">
        <f t="shared" si="0"/>
        <v>10.861176176431814</v>
      </c>
      <c r="AD24">
        <f t="shared" si="1"/>
        <v>338.27505182326411</v>
      </c>
      <c r="AE24">
        <f>'IDT-1'!C24</f>
        <v>0</v>
      </c>
      <c r="AF24" s="24"/>
      <c r="AG24">
        <f t="shared" si="2"/>
        <v>338.27505182326411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6.0191400000000002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631.70223753083576</v>
      </c>
      <c r="P25" s="36">
        <v>68.04000000000002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21.67</v>
      </c>
      <c r="U25" s="37">
        <f>SUMPRODUCT(LTA!J25:AN25,LTA!J$102:AN$102,LTA!J$104:AN$104)</f>
        <v>61.41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-341</v>
      </c>
      <c r="AA25" s="75">
        <f>STOA!I25</f>
        <v>0</v>
      </c>
      <c r="AB25" s="75">
        <f>-STOA!O25</f>
        <v>-136.94</v>
      </c>
      <c r="AC25">
        <f t="shared" si="0"/>
        <v>11.327181293905609</v>
      </c>
      <c r="AD25">
        <f t="shared" si="1"/>
        <v>357.13336556600353</v>
      </c>
      <c r="AE25">
        <f>'IDT-1'!C25</f>
        <v>0</v>
      </c>
      <c r="AF25" s="24"/>
      <c r="AG25">
        <f t="shared" si="2"/>
        <v>357.13336556600353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6.0191400000000002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632.01202201611795</v>
      </c>
      <c r="P26" s="36">
        <v>68.04000000000002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20</v>
      </c>
      <c r="U26" s="37">
        <f>SUMPRODUCT(LTA!J26:AN26,LTA!J$102:AN$102,LTA!J$104:AN$104)</f>
        <v>61.41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-316</v>
      </c>
      <c r="AA26" s="75">
        <f>STOA!I26</f>
        <v>0</v>
      </c>
      <c r="AB26" s="75">
        <f>-STOA!O26</f>
        <v>-136.94</v>
      </c>
      <c r="AC26">
        <f t="shared" si="0"/>
        <v>11.01220896321086</v>
      </c>
      <c r="AD26">
        <f t="shared" si="1"/>
        <v>390.24812238198047</v>
      </c>
      <c r="AE26">
        <f>'IDT-1'!C26</f>
        <v>0</v>
      </c>
      <c r="AF26" s="24"/>
      <c r="AG26">
        <f t="shared" si="2"/>
        <v>390.24812238198047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6.0191400000000002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44.998558022430764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657.12620660287246</v>
      </c>
      <c r="P27" s="36">
        <v>68.040000000000006</v>
      </c>
      <c r="Q27" s="36">
        <v>20.69</v>
      </c>
      <c r="R27" s="38">
        <v>0</v>
      </c>
      <c r="S27" s="38">
        <v>0</v>
      </c>
      <c r="T27" s="37">
        <f>SUMPRODUCT(LTA!J27:AN27,LTA!J$101:AN$101,LTA!J$104:AN$104)</f>
        <v>18.329999999999998</v>
      </c>
      <c r="U27" s="37">
        <f>SUMPRODUCT(LTA!J27:AN27,LTA!J$102:AN$102,LTA!J$104:AN$104)</f>
        <v>90.28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-234</v>
      </c>
      <c r="AA27" s="75">
        <f>STOA!I27</f>
        <v>0</v>
      </c>
      <c r="AB27" s="75">
        <f>-STOA!O27</f>
        <v>-220</v>
      </c>
      <c r="AC27">
        <f t="shared" si="0"/>
        <v>11.753092686888406</v>
      </c>
      <c r="AD27">
        <f t="shared" si="1"/>
        <v>421.34998126748837</v>
      </c>
      <c r="AE27">
        <f>'IDT-1'!C27</f>
        <v>0</v>
      </c>
      <c r="AF27" s="24"/>
      <c r="AG27">
        <f t="shared" si="2"/>
        <v>421.34998126748837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6.0191400000000002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44.998558022430764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677.73424183143311</v>
      </c>
      <c r="P28" s="36">
        <v>68.040000000000006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17.670000000000002</v>
      </c>
      <c r="U28" s="37">
        <f>SUMPRODUCT(LTA!J28:AN28,LTA!J$102:AN$102,LTA!J$104:AN$104)</f>
        <v>107.24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-280</v>
      </c>
      <c r="AA28" s="75">
        <f>STOA!I28</f>
        <v>0</v>
      </c>
      <c r="AB28" s="75">
        <f>-STOA!O28</f>
        <v>-220</v>
      </c>
      <c r="AC28">
        <f t="shared" si="0"/>
        <v>12.235496179581206</v>
      </c>
      <c r="AD28">
        <f t="shared" si="1"/>
        <v>440.13561300335607</v>
      </c>
      <c r="AE28">
        <f>'IDT-1'!C28</f>
        <v>0</v>
      </c>
      <c r="AF28" s="24"/>
      <c r="AG28">
        <f t="shared" si="2"/>
        <v>440.13561300335607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6.0191400000000002</v>
      </c>
      <c r="E29">
        <f>GT_NG!Q29</f>
        <v>8.6191693290734825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44.998558022430764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694.44226529657294</v>
      </c>
      <c r="P29" s="36">
        <v>68.040000000000006</v>
      </c>
      <c r="Q29" s="36">
        <v>22.05</v>
      </c>
      <c r="R29" s="38">
        <v>0.16</v>
      </c>
      <c r="S29" s="38">
        <v>0</v>
      </c>
      <c r="T29" s="37">
        <f>SUMPRODUCT(LTA!J29:AN29,LTA!J$101:AN$101,LTA!J$104:AN$104)</f>
        <v>17.329999999999998</v>
      </c>
      <c r="U29" s="37">
        <f>SUMPRODUCT(LTA!J29:AN29,LTA!J$102:AN$102,LTA!J$104:AN$104)</f>
        <v>107.24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-237.55</v>
      </c>
      <c r="AA29" s="75">
        <f>STOA!I29</f>
        <v>0</v>
      </c>
      <c r="AB29" s="75">
        <f>-STOA!O29</f>
        <v>-220</v>
      </c>
      <c r="AC29">
        <f t="shared" si="0"/>
        <v>12.014730931266842</v>
      </c>
      <c r="AD29">
        <f t="shared" si="1"/>
        <v>499.33440171681025</v>
      </c>
      <c r="AE29">
        <f>'IDT-1'!C29</f>
        <v>0</v>
      </c>
      <c r="AF29" s="24"/>
      <c r="AG29">
        <f t="shared" si="2"/>
        <v>499.33440171681025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6.0191400000000002</v>
      </c>
      <c r="E30">
        <f>GT_NG!Q30</f>
        <v>8.6191693290734825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44.998558022430764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734.46936975964763</v>
      </c>
      <c r="P30" s="36">
        <v>68.040000000000006</v>
      </c>
      <c r="Q30" s="36">
        <v>22.05</v>
      </c>
      <c r="R30" s="38">
        <v>1.44</v>
      </c>
      <c r="S30" s="38">
        <v>0</v>
      </c>
      <c r="T30" s="37">
        <f>SUMPRODUCT(LTA!J30:AN30,LTA!J$101:AN$101,LTA!J$104:AN$104)</f>
        <v>16.670000000000002</v>
      </c>
      <c r="U30" s="37">
        <f>SUMPRODUCT(LTA!J30:AN30,LTA!J$102:AN$102,LTA!J$104:AN$104)</f>
        <v>107.24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-255</v>
      </c>
      <c r="AA30" s="75">
        <f>STOA!I30</f>
        <v>0</v>
      </c>
      <c r="AB30" s="75">
        <f>-STOA!O30</f>
        <v>-220</v>
      </c>
      <c r="AC30">
        <f t="shared" si="0"/>
        <v>12.503988311055981</v>
      </c>
      <c r="AD30">
        <f t="shared" si="1"/>
        <v>522.04224880009588</v>
      </c>
      <c r="AE30">
        <f>'IDT-1'!C30</f>
        <v>0</v>
      </c>
      <c r="AF30" s="24"/>
      <c r="AG30">
        <f t="shared" si="2"/>
        <v>522.04224880009588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6.0191400000000002</v>
      </c>
      <c r="E31">
        <f>GT_NG!Q31</f>
        <v>8.6191693290734825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44.998558022430764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789.73138514736297</v>
      </c>
      <c r="P31" s="36">
        <v>68.040000000000006</v>
      </c>
      <c r="Q31" s="36">
        <v>22.05</v>
      </c>
      <c r="R31" s="38">
        <v>6.14</v>
      </c>
      <c r="S31" s="38">
        <v>0</v>
      </c>
      <c r="T31" s="37">
        <f>SUMPRODUCT(LTA!J31:AN31,LTA!J$101:AN$101,LTA!J$104:AN$104)</f>
        <v>16.549999999999997</v>
      </c>
      <c r="U31" s="37">
        <f>SUMPRODUCT(LTA!J31:AN31,LTA!J$102:AN$102,LTA!J$104:AN$104)</f>
        <v>107.24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-215</v>
      </c>
      <c r="AA31" s="75">
        <f>STOA!I31</f>
        <v>0</v>
      </c>
      <c r="AB31" s="75">
        <f>-STOA!O31</f>
        <v>-220</v>
      </c>
      <c r="AC31">
        <f t="shared" si="0"/>
        <v>13.074430502111904</v>
      </c>
      <c r="AD31">
        <f t="shared" si="1"/>
        <v>573.31382199675522</v>
      </c>
      <c r="AE31">
        <f>'IDT-1'!C31</f>
        <v>0</v>
      </c>
      <c r="AF31" s="24"/>
      <c r="AG31">
        <f t="shared" si="2"/>
        <v>573.31382199675522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6.0191400000000002</v>
      </c>
      <c r="E32">
        <f>GT_NG!Q32</f>
        <v>8.6191693290734825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44.998558022430764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792.89960180585445</v>
      </c>
      <c r="P32" s="36">
        <v>68.040000000000006</v>
      </c>
      <c r="Q32" s="36">
        <v>22.05</v>
      </c>
      <c r="R32" s="38">
        <v>13.17</v>
      </c>
      <c r="S32" s="38">
        <v>0</v>
      </c>
      <c r="T32" s="37">
        <f>SUMPRODUCT(LTA!J32:AN32,LTA!J$101:AN$101,LTA!J$104:AN$104)</f>
        <v>18</v>
      </c>
      <c r="U32" s="37">
        <f>SUMPRODUCT(LTA!J32:AN32,LTA!J$102:AN$102,LTA!J$104:AN$104)</f>
        <v>107.24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-165</v>
      </c>
      <c r="AA32" s="75">
        <f>STOA!I32</f>
        <v>0</v>
      </c>
      <c r="AB32" s="75">
        <f>-STOA!O32</f>
        <v>-220</v>
      </c>
      <c r="AC32">
        <f t="shared" si="0"/>
        <v>12.765659951248557</v>
      </c>
      <c r="AD32">
        <f t="shared" si="1"/>
        <v>633.27080920611002</v>
      </c>
      <c r="AE32">
        <f>'IDT-1'!C32</f>
        <v>-16.088000000000001</v>
      </c>
      <c r="AF32" s="24"/>
      <c r="AG32">
        <f t="shared" si="2"/>
        <v>617.18280920611005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6.0191400000000002</v>
      </c>
      <c r="E33">
        <f>GT_NG!Q33</f>
        <v>8.6191693290734825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44.998558022430764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802.01455826936899</v>
      </c>
      <c r="P33" s="36">
        <v>68.040000000000006</v>
      </c>
      <c r="Q33" s="36">
        <v>22.05</v>
      </c>
      <c r="R33" s="38">
        <v>19.75</v>
      </c>
      <c r="S33" s="38">
        <v>0</v>
      </c>
      <c r="T33" s="37">
        <f>SUMPRODUCT(LTA!J33:AN33,LTA!J$101:AN$101,LTA!J$104:AN$104)</f>
        <v>24.34</v>
      </c>
      <c r="U33" s="37">
        <f>SUMPRODUCT(LTA!J33:AN33,LTA!J$102:AN$102,LTA!J$104:AN$104)</f>
        <v>107.24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-135</v>
      </c>
      <c r="AA33" s="75">
        <f>STOA!I33</f>
        <v>0</v>
      </c>
      <c r="AB33" s="75">
        <f>-STOA!O33</f>
        <v>-220</v>
      </c>
      <c r="AC33">
        <f t="shared" si="0"/>
        <v>12.654263065170962</v>
      </c>
      <c r="AD33">
        <f t="shared" si="1"/>
        <v>690.41716255570225</v>
      </c>
      <c r="AE33">
        <f>'IDT-1'!C33</f>
        <v>-27.518999999999998</v>
      </c>
      <c r="AF33" s="24"/>
      <c r="AG33">
        <f t="shared" si="2"/>
        <v>662.89816255570224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6.0191400000000002</v>
      </c>
      <c r="E34">
        <f>GT_NG!Q34</f>
        <v>8.6191693290734825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44.998558022430764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802.07664501346312</v>
      </c>
      <c r="P34" s="36">
        <v>68.040000000000006</v>
      </c>
      <c r="Q34" s="36">
        <v>22.05</v>
      </c>
      <c r="R34" s="38">
        <v>19.749999999999996</v>
      </c>
      <c r="S34" s="38">
        <v>0</v>
      </c>
      <c r="T34" s="37">
        <f>SUMPRODUCT(LTA!J34:AN34,LTA!J$101:AN$101,LTA!J$104:AN$104)</f>
        <v>37.39</v>
      </c>
      <c r="U34" s="37">
        <f>SUMPRODUCT(LTA!J34:AN34,LTA!J$102:AN$102,LTA!J$104:AN$104)</f>
        <v>107.24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-115</v>
      </c>
      <c r="AA34" s="75">
        <f>STOA!I34</f>
        <v>0</v>
      </c>
      <c r="AB34" s="75">
        <f>-STOA!O34</f>
        <v>-220</v>
      </c>
      <c r="AC34">
        <f t="shared" si="0"/>
        <v>12.578039123873793</v>
      </c>
      <c r="AD34">
        <f t="shared" si="1"/>
        <v>725.60547324109348</v>
      </c>
      <c r="AE34">
        <f>'IDT-1'!C34</f>
        <v>-30.905000000000001</v>
      </c>
      <c r="AF34" s="24"/>
      <c r="AG34">
        <f t="shared" si="2"/>
        <v>694.7004732410935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6.0191400000000002</v>
      </c>
      <c r="E35">
        <f>GT_NG!Q35</f>
        <v>8.5795896032831749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791.57953387354053</v>
      </c>
      <c r="P35" s="36">
        <v>68.040000000000006</v>
      </c>
      <c r="Q35" s="36">
        <v>22.05</v>
      </c>
      <c r="R35" s="38">
        <v>19.749999999999996</v>
      </c>
      <c r="S35" s="38">
        <v>0</v>
      </c>
      <c r="T35" s="37">
        <f>SUMPRODUCT(LTA!J35:AN35,LTA!J$101:AN$101,LTA!J$104:AN$104)</f>
        <v>51.480000000000004</v>
      </c>
      <c r="U35" s="37">
        <f>SUMPRODUCT(LTA!J35:AN35,LTA!J$102:AN$102,LTA!J$104:AN$104)</f>
        <v>107.24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-49</v>
      </c>
      <c r="AA35" s="75">
        <f>STOA!I35</f>
        <v>0</v>
      </c>
      <c r="AB35" s="75">
        <f>-STOA!O35</f>
        <v>-170</v>
      </c>
      <c r="AC35">
        <f t="shared" si="0"/>
        <v>12.319879670567158</v>
      </c>
      <c r="AD35">
        <f t="shared" si="1"/>
        <v>763.41838380625654</v>
      </c>
      <c r="AE35">
        <f>'IDT-1'!C35</f>
        <v>-48.686999999999998</v>
      </c>
      <c r="AF35" s="24"/>
      <c r="AG35">
        <f t="shared" si="2"/>
        <v>714.73138380625653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6.0191400000000002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44.998558022430764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748.61295021979595</v>
      </c>
      <c r="P36" s="36">
        <v>68.040000000000006</v>
      </c>
      <c r="Q36" s="36">
        <v>22.05</v>
      </c>
      <c r="R36" s="38">
        <v>19.749999999999996</v>
      </c>
      <c r="S36" s="38">
        <v>0</v>
      </c>
      <c r="T36" s="37">
        <f>SUMPRODUCT(LTA!J36:AN36,LTA!J$101:AN$101,LTA!J$104:AN$104)</f>
        <v>74.509999999999991</v>
      </c>
      <c r="U36" s="37">
        <f>SUMPRODUCT(LTA!J36:AN36,LTA!J$102:AN$102,LTA!J$104:AN$104)</f>
        <v>107.24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-45</v>
      </c>
      <c r="AA36" s="75">
        <f>STOA!I36</f>
        <v>0</v>
      </c>
      <c r="AB36" s="75">
        <f>-STOA!O36</f>
        <v>-170</v>
      </c>
      <c r="AC36">
        <f t="shared" si="0"/>
        <v>11.565973655420509</v>
      </c>
      <c r="AD36">
        <f t="shared" si="1"/>
        <v>813.00608361553373</v>
      </c>
      <c r="AE36">
        <f>'IDT-1'!C36</f>
        <v>-84.248999999999995</v>
      </c>
      <c r="AF36" s="24"/>
      <c r="AG36">
        <f t="shared" si="2"/>
        <v>728.7570836155337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6.0191400000000002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671.98408338999991</v>
      </c>
      <c r="P37" s="36">
        <v>68.040000000000006</v>
      </c>
      <c r="Q37" s="36">
        <v>22.05</v>
      </c>
      <c r="R37" s="38">
        <v>19.749999999999996</v>
      </c>
      <c r="S37" s="38">
        <v>0</v>
      </c>
      <c r="T37" s="37">
        <f>SUMPRODUCT(LTA!J37:AN37,LTA!J$101:AN$101,LTA!J$104:AN$104)</f>
        <v>94.59</v>
      </c>
      <c r="U37" s="37">
        <f>SUMPRODUCT(LTA!J37:AN37,LTA!J$102:AN$102,LTA!J$104:AN$104)</f>
        <v>107.24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10.370926880046234</v>
      </c>
      <c r="AD37">
        <f t="shared" si="1"/>
        <v>842.65370553868138</v>
      </c>
      <c r="AE37">
        <f>'IDT-1'!C37</f>
        <v>-90.6</v>
      </c>
      <c r="AF37" s="24"/>
      <c r="AG37">
        <f t="shared" si="2"/>
        <v>752.05370553868136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6.0191400000000002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668.46737376507508</v>
      </c>
      <c r="P38" s="36">
        <v>68.040000000000006</v>
      </c>
      <c r="Q38" s="36">
        <v>22.05</v>
      </c>
      <c r="R38" s="38">
        <v>19.749999999999996</v>
      </c>
      <c r="S38" s="38">
        <v>0</v>
      </c>
      <c r="T38" s="37">
        <f>SUMPRODUCT(LTA!J38:AN38,LTA!J$101:AN$101,LTA!J$104:AN$104)</f>
        <v>116.48</v>
      </c>
      <c r="U38" s="37">
        <f>SUMPRODUCT(LTA!J38:AN38,LTA!J$102:AN$102,LTA!J$104:AN$104)</f>
        <v>107.24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10.737041462319093</v>
      </c>
      <c r="AD38">
        <f t="shared" si="1"/>
        <v>835.66088133148367</v>
      </c>
      <c r="AE38">
        <f>'IDT-1'!C38</f>
        <v>-69</v>
      </c>
      <c r="AF38" s="24"/>
      <c r="AG38">
        <f t="shared" si="2"/>
        <v>766.66088133148367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6.0191400000000002</v>
      </c>
      <c r="E39">
        <f>GT_NG!Q39</f>
        <v>8.3514090287277707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669.16628533050789</v>
      </c>
      <c r="P39" s="36">
        <v>68.040000000000006</v>
      </c>
      <c r="Q39" s="36">
        <v>22.05</v>
      </c>
      <c r="R39" s="38">
        <v>19.749999999999996</v>
      </c>
      <c r="S39" s="38">
        <v>0</v>
      </c>
      <c r="T39" s="37">
        <f>SUMPRODUCT(LTA!J39:AN39,LTA!J$101:AN$101,LTA!J$104:AN$104)</f>
        <v>134.78</v>
      </c>
      <c r="U39" s="37">
        <f>SUMPRODUCT(LTA!J39:AN39,LTA!J$102:AN$102,LTA!J$104:AN$104)</f>
        <v>108.08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10.946728950368286</v>
      </c>
      <c r="AD39">
        <f t="shared" si="1"/>
        <v>852.38010540886728</v>
      </c>
      <c r="AE39">
        <f>'IDT-1'!C39</f>
        <v>-69</v>
      </c>
      <c r="AF39" s="24"/>
      <c r="AG39">
        <f t="shared" si="2"/>
        <v>783.38010540886728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-49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6.0191400000000002</v>
      </c>
      <c r="E40">
        <f>GT_NG!Q40</f>
        <v>8.3514090287277707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670.92862490181426</v>
      </c>
      <c r="P40" s="36">
        <v>68.040000000000006</v>
      </c>
      <c r="Q40" s="36">
        <v>22.05</v>
      </c>
      <c r="R40" s="38">
        <v>23.749999999999996</v>
      </c>
      <c r="S40" s="38">
        <v>0</v>
      </c>
      <c r="T40" s="37">
        <f>SUMPRODUCT(LTA!J40:AN40,LTA!J$101:AN$101,LTA!J$104:AN$104)</f>
        <v>153.63999999999999</v>
      </c>
      <c r="U40" s="37">
        <f>SUMPRODUCT(LTA!J40:AN40,LTA!J$102:AN$102,LTA!J$104:AN$104)</f>
        <v>108.08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11.238268180016147</v>
      </c>
      <c r="AD40">
        <f t="shared" si="1"/>
        <v>866.71090575052585</v>
      </c>
      <c r="AE40">
        <f>'IDT-1'!C40</f>
        <v>-59</v>
      </c>
      <c r="AF40" s="24"/>
      <c r="AG40">
        <f t="shared" si="2"/>
        <v>807.71090575052585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-59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6.0191400000000002</v>
      </c>
      <c r="E41">
        <f>GT_NG!Q41</f>
        <v>8.3514090287277707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660.36004350203405</v>
      </c>
      <c r="P41" s="36">
        <v>68.040000000000006</v>
      </c>
      <c r="Q41" s="36">
        <v>22.05</v>
      </c>
      <c r="R41" s="38">
        <v>23.749999999999996</v>
      </c>
      <c r="S41" s="38">
        <v>0</v>
      </c>
      <c r="T41" s="37">
        <f>SUMPRODUCT(LTA!J41:AN41,LTA!J$101:AN$101,LTA!J$104:AN$104)</f>
        <v>174.03</v>
      </c>
      <c r="U41" s="37">
        <f>SUMPRODUCT(LTA!J41:AN41,LTA!J$102:AN$102,LTA!J$104:AN$104)</f>
        <v>108.08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11.346181569432661</v>
      </c>
      <c r="AD41">
        <f t="shared" si="1"/>
        <v>873.42441096132893</v>
      </c>
      <c r="AE41">
        <f>'IDT-1'!C41</f>
        <v>-54</v>
      </c>
      <c r="AF41" s="24"/>
      <c r="AG41">
        <f t="shared" si="2"/>
        <v>819.42441096132893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6.0191400000000002</v>
      </c>
      <c r="E42">
        <f>GT_NG!Q42</f>
        <v>8.3514090287277707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651.85778289442533</v>
      </c>
      <c r="P42" s="36">
        <v>68.040000000000006</v>
      </c>
      <c r="Q42" s="36">
        <v>22.05</v>
      </c>
      <c r="R42" s="38">
        <v>23.749999999999996</v>
      </c>
      <c r="S42" s="38">
        <v>0</v>
      </c>
      <c r="T42" s="37">
        <f>SUMPRODUCT(LTA!J42:AN42,LTA!J$101:AN$101,LTA!J$104:AN$104)</f>
        <v>190.98000000000002</v>
      </c>
      <c r="U42" s="37">
        <f>SUMPRODUCT(LTA!J42:AN42,LTA!J$102:AN$102,LTA!J$104:AN$104)</f>
        <v>108.08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11.383257949429193</v>
      </c>
      <c r="AD42">
        <f t="shared" si="1"/>
        <v>885.83507397372387</v>
      </c>
      <c r="AE42">
        <f>'IDT-1'!C42</f>
        <v>-44</v>
      </c>
      <c r="AF42" s="24"/>
      <c r="AG42">
        <f t="shared" si="2"/>
        <v>841.83507397372387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-58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6.0191400000000002</v>
      </c>
      <c r="E43">
        <f>GT_NG!Q43</f>
        <v>8.3514090287277707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664.47707066209659</v>
      </c>
      <c r="P43" s="36">
        <v>68.040000000000006</v>
      </c>
      <c r="Q43" s="36">
        <v>11.55</v>
      </c>
      <c r="R43" s="38">
        <v>23.749999999999996</v>
      </c>
      <c r="S43" s="38">
        <v>0</v>
      </c>
      <c r="T43" s="37">
        <f>SUMPRODUCT(LTA!J43:AN43,LTA!J$101:AN$101,LTA!J$104:AN$104)</f>
        <v>209.07</v>
      </c>
      <c r="U43" s="37">
        <f>SUMPRODUCT(LTA!J43:AN43,LTA!J$102:AN$102,LTA!J$104:AN$104)</f>
        <v>108.08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11.20569849995718</v>
      </c>
      <c r="AD43">
        <f t="shared" si="1"/>
        <v>947.22192119086708</v>
      </c>
      <c r="AE43">
        <f>'IDT-1'!C43</f>
        <v>-89.177999999999997</v>
      </c>
      <c r="AF43" s="24"/>
      <c r="AG43">
        <f t="shared" si="2"/>
        <v>858.04392119086708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-17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6.0191400000000002</v>
      </c>
      <c r="E44">
        <f>GT_NG!Q44</f>
        <v>8.3514090287277707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623.75952957783556</v>
      </c>
      <c r="P44" s="36">
        <v>68.040000000000006</v>
      </c>
      <c r="Q44" s="36">
        <v>11.55</v>
      </c>
      <c r="R44" s="38">
        <v>23.749999999999996</v>
      </c>
      <c r="S44" s="38">
        <v>0</v>
      </c>
      <c r="T44" s="37">
        <f>SUMPRODUCT(LTA!J44:AN44,LTA!J$101:AN$101,LTA!J$104:AN$104)</f>
        <v>222.7</v>
      </c>
      <c r="U44" s="37">
        <f>SUMPRODUCT(LTA!J44:AN44,LTA!J$102:AN$102,LTA!J$104:AN$104)</f>
        <v>108.08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11.062874732098276</v>
      </c>
      <c r="AD44">
        <f t="shared" si="1"/>
        <v>910.27720387446482</v>
      </c>
      <c r="AE44">
        <f>'IDT-1'!C44</f>
        <v>-34</v>
      </c>
      <c r="AF44" s="24"/>
      <c r="AG44">
        <f t="shared" si="2"/>
        <v>876.27720387446482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-27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6.0191400000000002</v>
      </c>
      <c r="E45">
        <f>GT_NG!Q45</f>
        <v>8.3514090287277707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622.85108409307145</v>
      </c>
      <c r="P45" s="36">
        <v>68.040000000000006</v>
      </c>
      <c r="Q45" s="36">
        <v>11.55</v>
      </c>
      <c r="R45" s="38">
        <v>23.749999999999996</v>
      </c>
      <c r="S45" s="38">
        <v>0</v>
      </c>
      <c r="T45" s="37">
        <f>SUMPRODUCT(LTA!J45:AN45,LTA!J$101:AN$101,LTA!J$104:AN$104)</f>
        <v>236.81</v>
      </c>
      <c r="U45" s="37">
        <f>SUMPRODUCT(LTA!J45:AN45,LTA!J$102:AN$102,LTA!J$104:AN$104)</f>
        <v>108.08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11.343190944524041</v>
      </c>
      <c r="AD45">
        <f t="shared" si="1"/>
        <v>903.19844217727507</v>
      </c>
      <c r="AE45">
        <f>'IDT-1'!C45</f>
        <v>-20</v>
      </c>
      <c r="AF45" s="24"/>
      <c r="AG45">
        <f t="shared" si="2"/>
        <v>883.19844217727507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-47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6.0191400000000002</v>
      </c>
      <c r="E46">
        <f>GT_NG!Q46</f>
        <v>8.3514090287277707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622.85108409307145</v>
      </c>
      <c r="P46" s="36">
        <v>68.040000000000006</v>
      </c>
      <c r="Q46" s="36">
        <v>11.55</v>
      </c>
      <c r="R46" s="38">
        <v>23.749999999999996</v>
      </c>
      <c r="S46" s="38">
        <v>0</v>
      </c>
      <c r="T46" s="37">
        <f>SUMPRODUCT(LTA!J46:AN46,LTA!J$101:AN$101,LTA!J$104:AN$104)</f>
        <v>247.32</v>
      </c>
      <c r="U46" s="37">
        <f>SUMPRODUCT(LTA!J46:AN46,LTA!J$102:AN$102,LTA!J$104:AN$104)</f>
        <v>80.540000000000006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10.979888843676925</v>
      </c>
      <c r="AD46">
        <f t="shared" si="1"/>
        <v>912.53174427812223</v>
      </c>
      <c r="AE46">
        <f>'IDT-1'!C46</f>
        <v>-20</v>
      </c>
      <c r="AF46" s="24"/>
      <c r="AG46">
        <f t="shared" si="2"/>
        <v>892.53174427812223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-21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6.0191400000000002</v>
      </c>
      <c r="E47">
        <f>GT_NG!Q47</f>
        <v>8.0089988751406072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622.84193583625472</v>
      </c>
      <c r="P47" s="36">
        <v>68.040000000000006</v>
      </c>
      <c r="Q47" s="36">
        <v>11.55</v>
      </c>
      <c r="R47" s="38">
        <v>23.75</v>
      </c>
      <c r="S47" s="38">
        <v>0</v>
      </c>
      <c r="T47" s="37">
        <f>SUMPRODUCT(LTA!J47:AN47,LTA!J$101:AN$101,LTA!J$104:AN$104)</f>
        <v>244.29</v>
      </c>
      <c r="U47" s="37">
        <f>SUMPRODUCT(LTA!J47:AN47,LTA!J$102:AN$102,LTA!J$104:AN$104)</f>
        <v>90.16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11.413493850649539</v>
      </c>
      <c r="AD47">
        <f t="shared" si="1"/>
        <v>873.33658086074593</v>
      </c>
      <c r="AE47">
        <f>'IDT-1'!C47</f>
        <v>0</v>
      </c>
      <c r="AF47" s="24"/>
      <c r="AG47">
        <f t="shared" si="2"/>
        <v>873.33658086074593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-16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6.0191400000000002</v>
      </c>
      <c r="E48">
        <f>GT_NG!Q48</f>
        <v>8.0089988751406072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622.85046764181334</v>
      </c>
      <c r="P48" s="36">
        <v>68.040000000000006</v>
      </c>
      <c r="Q48" s="36">
        <v>11.55</v>
      </c>
      <c r="R48" s="38">
        <v>23.75</v>
      </c>
      <c r="S48" s="38">
        <v>0</v>
      </c>
      <c r="T48" s="37">
        <f>SUMPRODUCT(LTA!J48:AN48,LTA!J$101:AN$101,LTA!J$104:AN$104)</f>
        <v>249.3</v>
      </c>
      <c r="U48" s="37">
        <f>SUMPRODUCT(LTA!J48:AN48,LTA!J$102:AN$102,LTA!J$104:AN$104)</f>
        <v>80.540000000000006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11.400254990990899</v>
      </c>
      <c r="AD48">
        <f t="shared" si="1"/>
        <v>865.7483515259629</v>
      </c>
      <c r="AE48">
        <f>'IDT-1'!C48</f>
        <v>0</v>
      </c>
      <c r="AF48" s="24"/>
      <c r="AG48">
        <f t="shared" si="2"/>
        <v>865.7483515259629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-19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6.0191400000000002</v>
      </c>
      <c r="E49">
        <f>GT_NG!Q49</f>
        <v>8.0089988751406072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622.85046764181334</v>
      </c>
      <c r="P49" s="36">
        <v>68.34737609889055</v>
      </c>
      <c r="Q49" s="36">
        <v>11.55</v>
      </c>
      <c r="R49" s="38">
        <v>23.749999999999996</v>
      </c>
      <c r="S49" s="38">
        <v>0</v>
      </c>
      <c r="T49" s="37">
        <f>SUMPRODUCT(LTA!J49:AN49,LTA!J$101:AN$101,LTA!J$104:AN$104)</f>
        <v>248.39</v>
      </c>
      <c r="U49" s="37">
        <f>SUMPRODUCT(LTA!J49:AN49,LTA!J$102:AN$102,LTA!J$104:AN$104)</f>
        <v>61.41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11.124375899798022</v>
      </c>
      <c r="AD49">
        <f t="shared" si="1"/>
        <v>859.29160671604654</v>
      </c>
      <c r="AE49">
        <f>'IDT-1'!C49</f>
        <v>0</v>
      </c>
      <c r="AF49" s="24"/>
      <c r="AG49">
        <f t="shared" si="2"/>
        <v>859.29160671604654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-6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6.0191400000000002</v>
      </c>
      <c r="E50">
        <f>GT_NG!Q50</f>
        <v>8.0089988751406072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618.24948189808856</v>
      </c>
      <c r="P50" s="36">
        <v>68.34737609889055</v>
      </c>
      <c r="Q50" s="36">
        <v>11.55</v>
      </c>
      <c r="R50" s="38">
        <v>23.749999999999996</v>
      </c>
      <c r="S50" s="38">
        <v>0</v>
      </c>
      <c r="T50" s="37">
        <f>SUMPRODUCT(LTA!J50:AN50,LTA!J$101:AN$101,LTA!J$104:AN$104)</f>
        <v>250.98000000000002</v>
      </c>
      <c r="U50" s="37">
        <f>SUMPRODUCT(LTA!J50:AN50,LTA!J$102:AN$102,LTA!J$104:AN$104)</f>
        <v>61.41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11.166781723624959</v>
      </c>
      <c r="AD50">
        <f t="shared" si="1"/>
        <v>850.23821514849499</v>
      </c>
      <c r="AE50">
        <f>'IDT-1'!C50</f>
        <v>0</v>
      </c>
      <c r="AF50" s="24"/>
      <c r="AG50">
        <f t="shared" si="2"/>
        <v>850.23821514849499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5.5991999999999997</v>
      </c>
      <c r="E51">
        <f>GT_NG!Q51</f>
        <v>8.0095351609058394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613.20261723077988</v>
      </c>
      <c r="P51" s="36">
        <v>34.838465941614196</v>
      </c>
      <c r="Q51" s="36">
        <v>11.55</v>
      </c>
      <c r="R51" s="38">
        <v>23.749999999999996</v>
      </c>
      <c r="S51" s="38">
        <v>0</v>
      </c>
      <c r="T51" s="37">
        <f>SUMPRODUCT(LTA!J51:AN51,LTA!J$101:AN$101,LTA!J$104:AN$104)</f>
        <v>256.52</v>
      </c>
      <c r="U51" s="37">
        <f>SUMPRODUCT(LTA!J51:AN51,LTA!J$102:AN$102,LTA!J$104:AN$104)</f>
        <v>61.41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10.775801173475312</v>
      </c>
      <c r="AD51">
        <f t="shared" si="1"/>
        <v>830.19401715982451</v>
      </c>
      <c r="AE51">
        <f>'IDT-1'!C51</f>
        <v>0</v>
      </c>
      <c r="AF51" s="24"/>
      <c r="AG51">
        <f t="shared" si="2"/>
        <v>830.19401715982451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5.5991999999999997</v>
      </c>
      <c r="E52">
        <f>GT_NG!Q52</f>
        <v>8.0095351609058394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613.21199659312151</v>
      </c>
      <c r="P52" s="36">
        <v>34.838465941614196</v>
      </c>
      <c r="Q52" s="36">
        <v>11.55</v>
      </c>
      <c r="R52" s="38">
        <v>23.749999999999996</v>
      </c>
      <c r="S52" s="38">
        <v>0</v>
      </c>
      <c r="T52" s="37">
        <f>SUMPRODUCT(LTA!J52:AN52,LTA!J$101:AN$101,LTA!J$104:AN$104)</f>
        <v>259.62</v>
      </c>
      <c r="U52" s="37">
        <f>SUMPRODUCT(LTA!J52:AN52,LTA!J$102:AN$102,LTA!J$104:AN$104)</f>
        <v>61.41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10.895102695092763</v>
      </c>
      <c r="AD52">
        <f t="shared" si="1"/>
        <v>822.18409500054884</v>
      </c>
      <c r="AE52">
        <f>'IDT-1'!C52</f>
        <v>0</v>
      </c>
      <c r="AF52" s="24"/>
      <c r="AG52">
        <f t="shared" si="2"/>
        <v>822.18409500054884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-11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5.5991999999999997</v>
      </c>
      <c r="E53">
        <f>GT_NG!Q53</f>
        <v>8.0095351609058394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614.1101365306979</v>
      </c>
      <c r="P53" s="36">
        <v>34.651533864541832</v>
      </c>
      <c r="Q53" s="36">
        <v>11.55</v>
      </c>
      <c r="R53" s="38">
        <v>23.749999999999996</v>
      </c>
      <c r="S53" s="38">
        <v>0</v>
      </c>
      <c r="T53" s="37">
        <f>SUMPRODUCT(LTA!J53:AN53,LTA!J$101:AN$101,LTA!J$104:AN$104)</f>
        <v>270.77999999999997</v>
      </c>
      <c r="U53" s="37">
        <f>SUMPRODUCT(LTA!J53:AN53,LTA!J$102:AN$102,LTA!J$104:AN$104)</f>
        <v>70.91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11.303342099693001</v>
      </c>
      <c r="AD53">
        <f t="shared" si="1"/>
        <v>816.14706345645254</v>
      </c>
      <c r="AE53">
        <f>'IDT-1'!C53</f>
        <v>0</v>
      </c>
      <c r="AF53" s="24"/>
      <c r="AG53">
        <f t="shared" si="2"/>
        <v>816.14706345645254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-38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5.5991999999999997</v>
      </c>
      <c r="E54">
        <f>GT_NG!Q54</f>
        <v>8.0095351609058394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627.2134345099671</v>
      </c>
      <c r="P54" s="36">
        <v>30.57</v>
      </c>
      <c r="Q54" s="36">
        <v>11.55</v>
      </c>
      <c r="R54" s="38">
        <v>23.749999999999996</v>
      </c>
      <c r="S54" s="38">
        <v>0</v>
      </c>
      <c r="T54" s="37">
        <f>SUMPRODUCT(LTA!J54:AN54,LTA!J$101:AN$101,LTA!J$104:AN$104)</f>
        <v>272.31</v>
      </c>
      <c r="U54" s="37">
        <f>SUMPRODUCT(LTA!J54:AN54,LTA!J$102:AN$102,LTA!J$104:AN$104)</f>
        <v>71.25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11.699794596352717</v>
      </c>
      <c r="AD54">
        <f t="shared" si="1"/>
        <v>790.64237507452015</v>
      </c>
      <c r="AE54">
        <f>'IDT-1'!C54</f>
        <v>0</v>
      </c>
      <c r="AF54" s="24"/>
      <c r="AG54">
        <f t="shared" si="2"/>
        <v>790.64237507452015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-74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5.5991999999999997</v>
      </c>
      <c r="E55">
        <f>GT_NG!Q55</f>
        <v>8.0095351609058394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627.20958306697719</v>
      </c>
      <c r="P55" s="36">
        <v>29.631739155954683</v>
      </c>
      <c r="Q55" s="36">
        <v>13.272539712918659</v>
      </c>
      <c r="R55" s="38">
        <v>23.749999999999996</v>
      </c>
      <c r="S55" s="38">
        <v>0</v>
      </c>
      <c r="T55" s="37">
        <f>SUMPRODUCT(LTA!J55:AN55,LTA!J$101:AN$101,LTA!J$104:AN$104)</f>
        <v>275.31</v>
      </c>
      <c r="U55" s="37">
        <f>SUMPRODUCT(LTA!J55:AN55,LTA!J$102:AN$102,LTA!J$104:AN$104)</f>
        <v>71.75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-30</v>
      </c>
      <c r="AA55" s="75">
        <f>STOA!I55</f>
        <v>0</v>
      </c>
      <c r="AB55" s="75">
        <f>-STOA!O55</f>
        <v>-220</v>
      </c>
      <c r="AC55">
        <f t="shared" si="0"/>
        <v>12.116952284350146</v>
      </c>
      <c r="AD55">
        <f t="shared" si="1"/>
        <v>749.50564481240622</v>
      </c>
      <c r="AE55">
        <f>'IDT-1'!C55</f>
        <v>0</v>
      </c>
      <c r="AF55" s="24"/>
      <c r="AG55">
        <f t="shared" si="2"/>
        <v>749.50564481240622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5.5991999999999997</v>
      </c>
      <c r="E56">
        <f>GT_NG!Q56</f>
        <v>8.0095351609058394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618.30245279777432</v>
      </c>
      <c r="P56" s="36">
        <v>24.862033704188484</v>
      </c>
      <c r="Q56" s="36">
        <v>11.549999999999999</v>
      </c>
      <c r="R56" s="38">
        <v>23.749999999999996</v>
      </c>
      <c r="S56" s="38">
        <v>0</v>
      </c>
      <c r="T56" s="37">
        <f>SUMPRODUCT(LTA!J56:AN56,LTA!J$101:AN$101,LTA!J$104:AN$104)</f>
        <v>276.31</v>
      </c>
      <c r="U56" s="37">
        <f>SUMPRODUCT(LTA!J56:AN56,LTA!J$102:AN$102,LTA!J$104:AN$104)</f>
        <v>72.41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-60</v>
      </c>
      <c r="AA56" s="75">
        <f>STOA!I56</f>
        <v>0</v>
      </c>
      <c r="AB56" s="75">
        <f>-STOA!O56</f>
        <v>-220</v>
      </c>
      <c r="AC56">
        <f t="shared" si="0"/>
        <v>12.281089735626828</v>
      </c>
      <c r="AD56">
        <f t="shared" si="1"/>
        <v>702.60213192724189</v>
      </c>
      <c r="AE56">
        <f>'IDT-1'!C56</f>
        <v>0</v>
      </c>
      <c r="AF56" s="24"/>
      <c r="AG56">
        <f t="shared" si="2"/>
        <v>702.60213192724189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5.5991999999999997</v>
      </c>
      <c r="E57">
        <f>GT_NG!Q57</f>
        <v>8.0095351609058394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618.31140182710953</v>
      </c>
      <c r="P57" s="36">
        <v>34.65</v>
      </c>
      <c r="Q57" s="36">
        <v>11.549999999999999</v>
      </c>
      <c r="R57" s="38">
        <v>23.749999999999996</v>
      </c>
      <c r="S57" s="38">
        <v>0</v>
      </c>
      <c r="T57" s="37">
        <f>SUMPRODUCT(LTA!J57:AN57,LTA!J$101:AN$101,LTA!J$104:AN$104)</f>
        <v>288.31</v>
      </c>
      <c r="U57" s="37">
        <f>SUMPRODUCT(LTA!J57:AN57,LTA!J$102:AN$102,LTA!J$104:AN$104)</f>
        <v>78.17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-85</v>
      </c>
      <c r="AA57" s="75">
        <f>STOA!I57</f>
        <v>0</v>
      </c>
      <c r="AB57" s="75">
        <f>-STOA!O57</f>
        <v>-220</v>
      </c>
      <c r="AC57">
        <f t="shared" si="0"/>
        <v>12.72434676748029</v>
      </c>
      <c r="AD57">
        <f t="shared" si="1"/>
        <v>704.71579022053515</v>
      </c>
      <c r="AE57">
        <f>'IDT-1'!C57</f>
        <v>0</v>
      </c>
      <c r="AF57" s="24"/>
      <c r="AG57">
        <f t="shared" si="2"/>
        <v>704.71579022053515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5.5991999999999997</v>
      </c>
      <c r="E58">
        <f>GT_NG!Q58</f>
        <v>8.0095351609058394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618.27264147916662</v>
      </c>
      <c r="P58" s="36">
        <v>34.65</v>
      </c>
      <c r="Q58" s="36">
        <v>11.549999999999999</v>
      </c>
      <c r="R58" s="38">
        <v>23.749999999999996</v>
      </c>
      <c r="S58" s="38">
        <v>0</v>
      </c>
      <c r="T58" s="37">
        <f>SUMPRODUCT(LTA!J58:AN58,LTA!J$101:AN$101,LTA!J$104:AN$104)</f>
        <v>288.98</v>
      </c>
      <c r="U58" s="37">
        <f>SUMPRODUCT(LTA!J58:AN58,LTA!J$102:AN$102,LTA!J$104:AN$104)</f>
        <v>79.27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-95</v>
      </c>
      <c r="AA58" s="75">
        <f>STOA!I58</f>
        <v>0</v>
      </c>
      <c r="AB58" s="75">
        <f>-STOA!O58</f>
        <v>-220</v>
      </c>
      <c r="AC58">
        <f t="shared" si="0"/>
        <v>12.849014230981123</v>
      </c>
      <c r="AD58">
        <f t="shared" si="1"/>
        <v>693.32236240909128</v>
      </c>
      <c r="AE58">
        <f>'IDT-1'!C58</f>
        <v>0</v>
      </c>
      <c r="AF58" s="24"/>
      <c r="AG58">
        <f t="shared" si="2"/>
        <v>693.32236240909128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5.5991999999999997</v>
      </c>
      <c r="E59">
        <f>GT_NG!Q59</f>
        <v>8.0095351609058394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600.26575691851644</v>
      </c>
      <c r="P59" s="36">
        <v>34.65</v>
      </c>
      <c r="Q59" s="36">
        <v>11.549999999999999</v>
      </c>
      <c r="R59" s="38">
        <v>23.749999999999996</v>
      </c>
      <c r="S59" s="38">
        <v>0</v>
      </c>
      <c r="T59" s="37">
        <f>SUMPRODUCT(LTA!J59:AN59,LTA!J$101:AN$101,LTA!J$104:AN$104)</f>
        <v>300.91000000000003</v>
      </c>
      <c r="U59" s="37">
        <f>SUMPRODUCT(LTA!J59:AN59,LTA!J$102:AN$102,LTA!J$104:AN$104)</f>
        <v>79.8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-105</v>
      </c>
      <c r="AA59" s="75">
        <f>STOA!I59</f>
        <v>0</v>
      </c>
      <c r="AB59" s="75">
        <f>-STOA!O59</f>
        <v>-220</v>
      </c>
      <c r="AC59">
        <f t="shared" si="0"/>
        <v>12.810891558396552</v>
      </c>
      <c r="AD59">
        <f t="shared" si="1"/>
        <v>686.81360052102571</v>
      </c>
      <c r="AE59">
        <f>'IDT-1'!C59</f>
        <v>0</v>
      </c>
      <c r="AF59" s="24"/>
      <c r="AG59">
        <f t="shared" si="2"/>
        <v>686.81360052102571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5.5991999999999997</v>
      </c>
      <c r="E60">
        <f>GT_NG!Q60</f>
        <v>8.0095351609058394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595.52930289286962</v>
      </c>
      <c r="P60" s="36">
        <v>34.65</v>
      </c>
      <c r="Q60" s="36">
        <v>11.549999999999999</v>
      </c>
      <c r="R60" s="38">
        <v>23.749999999999996</v>
      </c>
      <c r="S60" s="38">
        <v>0</v>
      </c>
      <c r="T60" s="37">
        <f>SUMPRODUCT(LTA!J60:AN60,LTA!J$101:AN$101,LTA!J$104:AN$104)</f>
        <v>295.19</v>
      </c>
      <c r="U60" s="37">
        <f>SUMPRODUCT(LTA!J60:AN60,LTA!J$102:AN$102,LTA!J$104:AN$104)</f>
        <v>80.34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-115</v>
      </c>
      <c r="AA60" s="75">
        <f>STOA!I60</f>
        <v>0</v>
      </c>
      <c r="AB60" s="75">
        <f>-STOA!O60</f>
        <v>-220</v>
      </c>
      <c r="AC60">
        <f t="shared" si="0"/>
        <v>12.736064502306007</v>
      </c>
      <c r="AD60">
        <f t="shared" si="1"/>
        <v>675.9719735514692</v>
      </c>
      <c r="AE60">
        <f>'IDT-1'!C60</f>
        <v>0</v>
      </c>
      <c r="AF60" s="24"/>
      <c r="AG60">
        <f t="shared" si="2"/>
        <v>675.9719735514692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-77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5.5991999999999997</v>
      </c>
      <c r="E61">
        <f>GT_NG!Q61</f>
        <v>8.0095351609058394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595.33195056771353</v>
      </c>
      <c r="P61" s="36">
        <v>34.65</v>
      </c>
      <c r="Q61" s="36">
        <v>11.549999999999999</v>
      </c>
      <c r="R61" s="38">
        <v>23.749999999999996</v>
      </c>
      <c r="S61" s="38">
        <v>0</v>
      </c>
      <c r="T61" s="37">
        <f>SUMPRODUCT(LTA!J61:AN61,LTA!J$101:AN$101,LTA!J$104:AN$104)</f>
        <v>288.54000000000002</v>
      </c>
      <c r="U61" s="37">
        <f>SUMPRODUCT(LTA!J61:AN61,LTA!J$102:AN$102,LTA!J$104:AN$104)</f>
        <v>80.83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-120</v>
      </c>
      <c r="AA61" s="75">
        <f>STOA!I61</f>
        <v>0</v>
      </c>
      <c r="AB61" s="75">
        <f>-STOA!O61</f>
        <v>-220</v>
      </c>
      <c r="AC61">
        <f t="shared" si="0"/>
        <v>12.919855159071592</v>
      </c>
      <c r="AD61">
        <f t="shared" si="1"/>
        <v>641.43083056954765</v>
      </c>
      <c r="AE61">
        <f>'IDT-1'!C61</f>
        <v>0</v>
      </c>
      <c r="AF61" s="24"/>
      <c r="AG61">
        <f t="shared" si="2"/>
        <v>641.43083056954765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5.5991999999999997</v>
      </c>
      <c r="E62">
        <f>GT_NG!Q62</f>
        <v>8.0095351609058394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595.33195056771353</v>
      </c>
      <c r="P62" s="36">
        <v>34.65</v>
      </c>
      <c r="Q62" s="36">
        <v>11.549999999999999</v>
      </c>
      <c r="R62" s="38">
        <v>23.749999999999996</v>
      </c>
      <c r="S62" s="38">
        <v>0</v>
      </c>
      <c r="T62" s="37">
        <f>SUMPRODUCT(LTA!J62:AN62,LTA!J$101:AN$101,LTA!J$104:AN$104)</f>
        <v>281.77</v>
      </c>
      <c r="U62" s="37">
        <f>SUMPRODUCT(LTA!J62:AN62,LTA!J$102:AN$102,LTA!J$104:AN$104)</f>
        <v>81.34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-135</v>
      </c>
      <c r="AA62" s="75">
        <f>STOA!I62</f>
        <v>0</v>
      </c>
      <c r="AB62" s="75">
        <f>-STOA!O62</f>
        <v>-220</v>
      </c>
      <c r="AC62">
        <f t="shared" si="0"/>
        <v>12.977396209495149</v>
      </c>
      <c r="AD62">
        <f t="shared" si="1"/>
        <v>622.11328951912412</v>
      </c>
      <c r="AE62">
        <f>'IDT-1'!C62</f>
        <v>0</v>
      </c>
      <c r="AF62" s="24"/>
      <c r="AG62">
        <f t="shared" si="2"/>
        <v>622.11328951912412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5.5991999999999997</v>
      </c>
      <c r="E63">
        <f>GT_NG!Q63</f>
        <v>8.0095351609058394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596.92628875571359</v>
      </c>
      <c r="P63" s="36">
        <v>34.65</v>
      </c>
      <c r="Q63" s="36">
        <v>11.549999999999999</v>
      </c>
      <c r="R63" s="38">
        <v>23.749999999999996</v>
      </c>
      <c r="S63" s="38">
        <v>0</v>
      </c>
      <c r="T63" s="37">
        <f>SUMPRODUCT(LTA!J63:AN63,LTA!J$101:AN$101,LTA!J$104:AN$104)</f>
        <v>275.05</v>
      </c>
      <c r="U63" s="37">
        <f>SUMPRODUCT(LTA!J63:AN63,LTA!J$102:AN$102,LTA!J$104:AN$104)</f>
        <v>81.38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-135</v>
      </c>
      <c r="AA63" s="75">
        <f>STOA!I63</f>
        <v>0</v>
      </c>
      <c r="AB63" s="75">
        <f>-STOA!O63</f>
        <v>-220</v>
      </c>
      <c r="AC63">
        <f t="shared" si="0"/>
        <v>12.920183177099684</v>
      </c>
      <c r="AD63">
        <f t="shared" si="1"/>
        <v>621.38484073951986</v>
      </c>
      <c r="AE63">
        <f>'IDT-1'!C63</f>
        <v>0</v>
      </c>
      <c r="AF63" s="24"/>
      <c r="AG63">
        <f t="shared" si="2"/>
        <v>621.38484073951986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5.5991999999999997</v>
      </c>
      <c r="E64">
        <f>GT_NG!Q64</f>
        <v>8.0095351609058394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596.92628875571359</v>
      </c>
      <c r="P64" s="36">
        <v>36.71</v>
      </c>
      <c r="Q64" s="36">
        <v>11.549999999999999</v>
      </c>
      <c r="R64" s="38">
        <v>23.749999999999996</v>
      </c>
      <c r="S64" s="38">
        <v>0</v>
      </c>
      <c r="T64" s="37">
        <f>SUMPRODUCT(LTA!J64:AN64,LTA!J$101:AN$101,LTA!J$104:AN$104)</f>
        <v>263.63</v>
      </c>
      <c r="U64" s="37">
        <f>SUMPRODUCT(LTA!J64:AN64,LTA!J$102:AN$102,LTA!J$104:AN$104)</f>
        <v>81.399999999999991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-135</v>
      </c>
      <c r="AA64" s="75">
        <f>STOA!I64</f>
        <v>0</v>
      </c>
      <c r="AB64" s="75">
        <f>-STOA!O64</f>
        <v>-220</v>
      </c>
      <c r="AC64">
        <f t="shared" si="0"/>
        <v>12.867140650274349</v>
      </c>
      <c r="AD64">
        <f t="shared" si="1"/>
        <v>609.09788326634509</v>
      </c>
      <c r="AE64">
        <f>'IDT-1'!C64</f>
        <v>0</v>
      </c>
      <c r="AF64" s="24"/>
      <c r="AG64">
        <f t="shared" si="2"/>
        <v>609.09788326634509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5.5991999999999997</v>
      </c>
      <c r="E65">
        <f>GT_NG!Q65</f>
        <v>8.0095351609058394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596.92628875571359</v>
      </c>
      <c r="P65" s="36">
        <v>42.94</v>
      </c>
      <c r="Q65" s="36">
        <v>11.549999999999999</v>
      </c>
      <c r="R65" s="38">
        <v>23.749999999999996</v>
      </c>
      <c r="S65" s="38">
        <v>0</v>
      </c>
      <c r="T65" s="37">
        <f>SUMPRODUCT(LTA!J65:AN65,LTA!J$101:AN$101,LTA!J$104:AN$104)</f>
        <v>250.2</v>
      </c>
      <c r="U65" s="37">
        <f>SUMPRODUCT(LTA!J65:AN65,LTA!J$102:AN$102,LTA!J$104:AN$104)</f>
        <v>81.42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-166</v>
      </c>
      <c r="AA65" s="75">
        <f>STOA!I65</f>
        <v>0</v>
      </c>
      <c r="AB65" s="75">
        <f>-STOA!O65</f>
        <v>-220</v>
      </c>
      <c r="AC65">
        <f t="shared" si="0"/>
        <v>12.849430463837306</v>
      </c>
      <c r="AD65">
        <f t="shared" si="1"/>
        <v>598.97335329366297</v>
      </c>
      <c r="AE65">
        <f>'IDT-1'!C65</f>
        <v>0</v>
      </c>
      <c r="AF65" s="24"/>
      <c r="AG65">
        <f t="shared" si="2"/>
        <v>598.97335329366297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-71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5.5991999999999997</v>
      </c>
      <c r="E66">
        <f>GT_NG!Q66</f>
        <v>8.0095351609058394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596.92568960185054</v>
      </c>
      <c r="P66" s="36">
        <v>34.652072616341663</v>
      </c>
      <c r="Q66" s="36">
        <v>11.55</v>
      </c>
      <c r="R66" s="38">
        <v>23.749999999999996</v>
      </c>
      <c r="S66" s="38">
        <v>0</v>
      </c>
      <c r="T66" s="37">
        <f>SUMPRODUCT(LTA!J66:AN66,LTA!J$101:AN$101,LTA!J$104:AN$104)</f>
        <v>234.38</v>
      </c>
      <c r="U66" s="37">
        <f>SUMPRODUCT(LTA!J66:AN66,LTA!J$102:AN$102,LTA!J$104:AN$104)</f>
        <v>81.449999999999989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-161</v>
      </c>
      <c r="AA66" s="75">
        <f>STOA!I66</f>
        <v>0</v>
      </c>
      <c r="AB66" s="75">
        <f>-STOA!O66</f>
        <v>-220</v>
      </c>
      <c r="AC66">
        <f t="shared" si="0"/>
        <v>12.562459263673233</v>
      </c>
      <c r="AD66">
        <f t="shared" si="1"/>
        <v>585.18179795630545</v>
      </c>
      <c r="AE66">
        <f>'IDT-1'!C66</f>
        <v>0</v>
      </c>
      <c r="AF66" s="24"/>
      <c r="AG66">
        <f t="shared" si="2"/>
        <v>585.18179795630545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-66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5.5991999999999997</v>
      </c>
      <c r="E67">
        <f>GT_NG!Q67</f>
        <v>8.0095351609058394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615.4952884091249</v>
      </c>
      <c r="P67" s="36">
        <v>34.652072616341663</v>
      </c>
      <c r="Q67" s="36">
        <v>11.55</v>
      </c>
      <c r="R67" s="38">
        <v>23.749999999999996</v>
      </c>
      <c r="S67" s="38">
        <v>0</v>
      </c>
      <c r="T67" s="37">
        <f>SUMPRODUCT(LTA!J67:AN67,LTA!J$101:AN$101,LTA!J$104:AN$104)</f>
        <v>204.24</v>
      </c>
      <c r="U67" s="37">
        <f>SUMPRODUCT(LTA!J67:AN67,LTA!J$102:AN$102,LTA!J$104:AN$104)</f>
        <v>81.02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-151</v>
      </c>
      <c r="AA67" s="75">
        <f>STOA!I67</f>
        <v>0</v>
      </c>
      <c r="AB67" s="75">
        <f>-STOA!O67</f>
        <v>-220</v>
      </c>
      <c r="AC67">
        <f t="shared" si="0"/>
        <v>12.385415474130337</v>
      </c>
      <c r="AD67">
        <f t="shared" si="1"/>
        <v>582.3584405531227</v>
      </c>
      <c r="AE67">
        <f>'IDT-1'!C67</f>
        <v>0</v>
      </c>
      <c r="AF67" s="24"/>
      <c r="AG67">
        <f t="shared" si="2"/>
        <v>582.3584405531227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-67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5.5991999999999997</v>
      </c>
      <c r="E68">
        <f>GT_NG!Q68</f>
        <v>8.0095351609058394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617.6960486987166</v>
      </c>
      <c r="P68" s="36">
        <v>34.652072616341663</v>
      </c>
      <c r="Q68" s="36">
        <v>11.55</v>
      </c>
      <c r="R68" s="38">
        <v>23.749999999999996</v>
      </c>
      <c r="S68" s="38">
        <v>0</v>
      </c>
      <c r="T68" s="37">
        <f>SUMPRODUCT(LTA!J68:AN68,LTA!J$101:AN$101,LTA!J$104:AN$104)</f>
        <v>184.9</v>
      </c>
      <c r="U68" s="37">
        <f>SUMPRODUCT(LTA!J68:AN68,LTA!J$102:AN$102,LTA!J$104:AN$104)</f>
        <v>80.63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-136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12.085689021514904</v>
      </c>
      <c r="AD68">
        <f t="shared" ref="AD68:AD98" si="4">SUM(B68:AB68,AI68:AT68)-AC68</f>
        <v>583.12892729532985</v>
      </c>
      <c r="AE68">
        <f>'IDT-1'!C68</f>
        <v>0</v>
      </c>
      <c r="AF68" s="24"/>
      <c r="AG68">
        <f t="shared" ref="AG68:AG98" si="5">SUM(AD68:AF68)</f>
        <v>583.12892729532985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-64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5.5991999999999997</v>
      </c>
      <c r="E69">
        <f>GT_NG!Q69</f>
        <v>8.0095351609058394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603.53178217042034</v>
      </c>
      <c r="P69" s="36">
        <v>34.652072616341663</v>
      </c>
      <c r="Q69" s="36">
        <v>11.55</v>
      </c>
      <c r="R69" s="38">
        <v>23.47</v>
      </c>
      <c r="S69" s="38">
        <v>0</v>
      </c>
      <c r="T69" s="37">
        <f>SUMPRODUCT(LTA!J69:AN69,LTA!J$101:AN$101,LTA!J$104:AN$104)</f>
        <v>165.11</v>
      </c>
      <c r="U69" s="37">
        <f>SUMPRODUCT(LTA!J69:AN69,LTA!J$102:AN$102,LTA!J$104:AN$104)</f>
        <v>80.239999999999995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-116</v>
      </c>
      <c r="AA69" s="75">
        <f>STOA!I69</f>
        <v>0</v>
      </c>
      <c r="AB69" s="75">
        <f>-STOA!O69</f>
        <v>-220</v>
      </c>
      <c r="AC69">
        <f t="shared" si="3"/>
        <v>11.557652766380322</v>
      </c>
      <c r="AD69">
        <f t="shared" si="4"/>
        <v>577.03269702216824</v>
      </c>
      <c r="AE69">
        <f>'IDT-1'!C69</f>
        <v>0</v>
      </c>
      <c r="AF69" s="24"/>
      <c r="AG69">
        <f t="shared" si="5"/>
        <v>577.03269702216824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5.5991999999999997</v>
      </c>
      <c r="E70">
        <f>GT_NG!Q70</f>
        <v>8.0095351609058394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610.14568423379478</v>
      </c>
      <c r="P70" s="36">
        <v>50.43</v>
      </c>
      <c r="Q70" s="36">
        <v>11.55</v>
      </c>
      <c r="R70" s="38">
        <v>21.430000000000003</v>
      </c>
      <c r="S70" s="38">
        <v>0</v>
      </c>
      <c r="T70" s="37">
        <f>SUMPRODUCT(LTA!J70:AN70,LTA!J$101:AN$101,LTA!J$104:AN$104)</f>
        <v>145.01999999999998</v>
      </c>
      <c r="U70" s="37">
        <f>SUMPRODUCT(LTA!J70:AN70,LTA!J$102:AN$102,LTA!J$104:AN$104)</f>
        <v>79.83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-96</v>
      </c>
      <c r="AA70" s="75">
        <f>STOA!I70</f>
        <v>0</v>
      </c>
      <c r="AB70" s="75">
        <f>-STOA!O70</f>
        <v>-220</v>
      </c>
      <c r="AC70">
        <f t="shared" si="3"/>
        <v>11.50558118738606</v>
      </c>
      <c r="AD70">
        <f t="shared" si="4"/>
        <v>582.93659804819515</v>
      </c>
      <c r="AE70">
        <f>'IDT-1'!C70</f>
        <v>0</v>
      </c>
      <c r="AF70" s="24"/>
      <c r="AG70">
        <f t="shared" si="5"/>
        <v>582.93659804819515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5.5991999999999997</v>
      </c>
      <c r="E71">
        <f>GT_NG!Q71</f>
        <v>8.0095351609058394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47.767797907158993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618.09914906064228</v>
      </c>
      <c r="P71" s="36">
        <v>34.651533864541832</v>
      </c>
      <c r="Q71" s="36">
        <v>11.55</v>
      </c>
      <c r="R71" s="38">
        <v>13.739999999999998</v>
      </c>
      <c r="S71" s="38">
        <v>0</v>
      </c>
      <c r="T71" s="37">
        <f>SUMPRODUCT(LTA!J71:AN71,LTA!J$101:AN$101,LTA!J$104:AN$104)</f>
        <v>130.12</v>
      </c>
      <c r="U71" s="37">
        <f>SUMPRODUCT(LTA!J71:AN71,LTA!J$102:AN$102,LTA!J$104:AN$104)</f>
        <v>78.86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-56</v>
      </c>
      <c r="AA71" s="75">
        <f>STOA!I71</f>
        <v>0</v>
      </c>
      <c r="AB71" s="75">
        <f>-STOA!O71</f>
        <v>-220</v>
      </c>
      <c r="AC71">
        <f t="shared" si="3"/>
        <v>10.71966287493224</v>
      </c>
      <c r="AD71">
        <f t="shared" si="4"/>
        <v>612.67755311831672</v>
      </c>
      <c r="AE71">
        <f>'IDT-1'!C71</f>
        <v>0</v>
      </c>
      <c r="AF71" s="24"/>
      <c r="AG71">
        <f t="shared" si="5"/>
        <v>612.67755311831672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-49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5.5991999999999997</v>
      </c>
      <c r="E72">
        <f>GT_NG!Q72</f>
        <v>8.0095351609058394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47.767797907158993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630.83669798305698</v>
      </c>
      <c r="P72" s="36">
        <v>34.651533864541832</v>
      </c>
      <c r="Q72" s="36">
        <v>11.55</v>
      </c>
      <c r="R72" s="38">
        <v>8.0499999999999989</v>
      </c>
      <c r="S72" s="38">
        <v>0</v>
      </c>
      <c r="T72" s="37">
        <f>SUMPRODUCT(LTA!J72:AN72,LTA!J$101:AN$101,LTA!J$104:AN$104)</f>
        <v>110.35</v>
      </c>
      <c r="U72" s="37">
        <f>SUMPRODUCT(LTA!J72:AN72,LTA!J$102:AN$102,LTA!J$104:AN$104)</f>
        <v>77.89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-31</v>
      </c>
      <c r="AA72" s="75">
        <f>STOA!I72</f>
        <v>0</v>
      </c>
      <c r="AB72" s="75">
        <f>-STOA!O72</f>
        <v>-220</v>
      </c>
      <c r="AC72">
        <f t="shared" si="3"/>
        <v>10.409809658208072</v>
      </c>
      <c r="AD72">
        <f t="shared" si="4"/>
        <v>622.29495525745563</v>
      </c>
      <c r="AE72">
        <f>'IDT-1'!C72</f>
        <v>0</v>
      </c>
      <c r="AF72" s="24"/>
      <c r="AG72">
        <f t="shared" si="5"/>
        <v>622.29495525745563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-51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5.5991999999999997</v>
      </c>
      <c r="E73">
        <f>GT_NG!Q73</f>
        <v>8.0095351609058394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47.767797907158993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688.20994857470987</v>
      </c>
      <c r="P73" s="36">
        <v>34.651533864541832</v>
      </c>
      <c r="Q73" s="36">
        <v>11.55</v>
      </c>
      <c r="R73" s="38">
        <v>4.1099999999999994</v>
      </c>
      <c r="S73" s="38">
        <v>0</v>
      </c>
      <c r="T73" s="37">
        <f>SUMPRODUCT(LTA!J73:AN73,LTA!J$101:AN$101,LTA!J$104:AN$104)</f>
        <v>94.65</v>
      </c>
      <c r="U73" s="37">
        <f>SUMPRODUCT(LTA!J73:AN73,LTA!J$102:AN$102,LTA!J$104:AN$104)</f>
        <v>80.36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10.730574647728178</v>
      </c>
      <c r="AD73">
        <f t="shared" si="4"/>
        <v>664.17744085958839</v>
      </c>
      <c r="AE73">
        <f>'IDT-1'!C73</f>
        <v>0</v>
      </c>
      <c r="AF73" s="24"/>
      <c r="AG73">
        <f t="shared" si="5"/>
        <v>664.17744085958839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5.5991999999999997</v>
      </c>
      <c r="E74">
        <f>GT_NG!Q74</f>
        <v>8.0095351609058394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47.767797907158993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694.81288161344048</v>
      </c>
      <c r="P74" s="36">
        <v>60.61</v>
      </c>
      <c r="Q74" s="36">
        <v>11.55</v>
      </c>
      <c r="R74" s="38">
        <v>1.8</v>
      </c>
      <c r="S74" s="38">
        <v>0</v>
      </c>
      <c r="T74" s="37">
        <f>SUMPRODUCT(LTA!J74:AN74,LTA!J$101:AN$101,LTA!J$104:AN$104)</f>
        <v>81.47</v>
      </c>
      <c r="U74" s="37">
        <f>SUMPRODUCT(LTA!J74:AN74,LTA!J$102:AN$102,LTA!J$104:AN$104)</f>
        <v>79.849999999999994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10.928988504865586</v>
      </c>
      <c r="AD74">
        <f t="shared" si="4"/>
        <v>673.5404261766397</v>
      </c>
      <c r="AE74">
        <f>'IDT-1'!C74</f>
        <v>0</v>
      </c>
      <c r="AF74" s="24"/>
      <c r="AG74">
        <f t="shared" si="5"/>
        <v>673.5404261766397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-87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5.5991999999999997</v>
      </c>
      <c r="E75">
        <f>GT_NG!Q75</f>
        <v>8.0095351609058394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705.13546119576404</v>
      </c>
      <c r="P75" s="36">
        <v>68.037376113532076</v>
      </c>
      <c r="Q75" s="36">
        <v>11.55</v>
      </c>
      <c r="R75" s="38">
        <v>0</v>
      </c>
      <c r="S75" s="38">
        <v>0</v>
      </c>
      <c r="T75" s="37">
        <f>SUMPRODUCT(LTA!J75:AN75,LTA!J$101:AN$101,LTA!J$104:AN$104)</f>
        <v>70.259999999999991</v>
      </c>
      <c r="U75" s="37">
        <f>SUMPRODUCT(LTA!J75:AN75,LTA!J$102:AN$102,LTA!J$104:AN$104)</f>
        <v>79.13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10.507477586321295</v>
      </c>
      <c r="AD75">
        <f t="shared" si="4"/>
        <v>726.21409488388053</v>
      </c>
      <c r="AE75">
        <f>'IDT-1'!C75</f>
        <v>-35.139000000000003</v>
      </c>
      <c r="AF75" s="24"/>
      <c r="AG75">
        <f t="shared" si="5"/>
        <v>691.07509488388052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5.5991999999999997</v>
      </c>
      <c r="E76">
        <f>GT_NG!Q76</f>
        <v>8.0095351609058394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709.84588653213245</v>
      </c>
      <c r="P76" s="36">
        <v>68.037376113532076</v>
      </c>
      <c r="Q76" s="36">
        <v>11.55</v>
      </c>
      <c r="R76" s="38">
        <v>0</v>
      </c>
      <c r="S76" s="38">
        <v>0</v>
      </c>
      <c r="T76" s="37">
        <f>SUMPRODUCT(LTA!J76:AN76,LTA!J$101:AN$101,LTA!J$104:AN$104)</f>
        <v>61.33</v>
      </c>
      <c r="U76" s="37">
        <f>SUMPRODUCT(LTA!J76:AN76,LTA!J$102:AN$102,LTA!J$104:AN$104)</f>
        <v>107.23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10.572534635548566</v>
      </c>
      <c r="AD76">
        <f t="shared" si="4"/>
        <v>766.0294631710218</v>
      </c>
      <c r="AE76">
        <f>'IDT-1'!C76</f>
        <v>-57.154000000000003</v>
      </c>
      <c r="AF76" s="24"/>
      <c r="AG76">
        <f t="shared" si="5"/>
        <v>708.87546317102181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5.5991999999999997</v>
      </c>
      <c r="E77">
        <f>GT_NG!Q77</f>
        <v>8.0095351609058394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702.23536663256766</v>
      </c>
      <c r="P77" s="36">
        <v>68.037376113532076</v>
      </c>
      <c r="Q77" s="36">
        <v>11.55</v>
      </c>
      <c r="R77" s="38">
        <v>0</v>
      </c>
      <c r="S77" s="38">
        <v>0</v>
      </c>
      <c r="T77" s="37">
        <f>SUMPRODUCT(LTA!J77:AN77,LTA!J$101:AN$101,LTA!J$104:AN$104)</f>
        <v>67.44</v>
      </c>
      <c r="U77" s="37">
        <f>SUMPRODUCT(LTA!J77:AN77,LTA!J$102:AN$102,LTA!J$104:AN$104)</f>
        <v>123.61999999999999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10.714548583841999</v>
      </c>
      <c r="AD77">
        <f t="shared" si="4"/>
        <v>778.77692932316347</v>
      </c>
      <c r="AE77">
        <f>'IDT-1'!C77</f>
        <v>-66.045000000000002</v>
      </c>
      <c r="AF77" s="24"/>
      <c r="AG77">
        <f t="shared" si="5"/>
        <v>712.73192932316351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5.5991999999999997</v>
      </c>
      <c r="E78">
        <f>GT_NG!Q78</f>
        <v>8.0095351609058394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694.52465124834521</v>
      </c>
      <c r="P78" s="36">
        <v>68.037376113532076</v>
      </c>
      <c r="Q78" s="36">
        <v>11.55</v>
      </c>
      <c r="R78" s="38">
        <v>0</v>
      </c>
      <c r="S78" s="38">
        <v>0</v>
      </c>
      <c r="T78" s="37">
        <f>SUMPRODUCT(LTA!J78:AN78,LTA!J$101:AN$101,LTA!J$104:AN$104)</f>
        <v>66.06</v>
      </c>
      <c r="U78" s="37">
        <f>SUMPRODUCT(LTA!J78:AN78,LTA!J$102:AN$102,LTA!J$104:AN$104)</f>
        <v>123.11999999999999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10.523861524190973</v>
      </c>
      <c r="AD78">
        <f t="shared" si="4"/>
        <v>782.37690099859219</v>
      </c>
      <c r="AE78">
        <f>'IDT-1'!C78</f>
        <v>-76.629000000000005</v>
      </c>
      <c r="AF78" s="24"/>
      <c r="AG78">
        <f t="shared" si="5"/>
        <v>705.74790099859217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5.5991999999999997</v>
      </c>
      <c r="E79">
        <f>GT_NG!Q79</f>
        <v>8.0089988751406072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693.26012548887297</v>
      </c>
      <c r="P79" s="36">
        <v>68.037376113532076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64.56</v>
      </c>
      <c r="U79" s="37">
        <f>SUMPRODUCT(LTA!J79:AN79,LTA!J$102:AN$102,LTA!J$104:AN$104)</f>
        <v>126.19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10.538382583486976</v>
      </c>
      <c r="AD79">
        <f t="shared" si="4"/>
        <v>802.16731789405867</v>
      </c>
      <c r="AE79">
        <f>'IDT-1'!C79</f>
        <v>-65</v>
      </c>
      <c r="AF79" s="24"/>
      <c r="AG79">
        <f t="shared" si="5"/>
        <v>737.16731789405867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5.5991999999999997</v>
      </c>
      <c r="E80">
        <f>GT_NG!Q80</f>
        <v>8.0089988751406072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678.43087472260549</v>
      </c>
      <c r="P80" s="36">
        <v>68.037376113532076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62.63</v>
      </c>
      <c r="U80" s="37">
        <f>SUMPRODUCT(LTA!J80:AN80,LTA!J$102:AN$102,LTA!J$104:AN$104)</f>
        <v>125.67999999999999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10.39332087705033</v>
      </c>
      <c r="AD80">
        <f t="shared" si="4"/>
        <v>785.04312883422779</v>
      </c>
      <c r="AE80">
        <f>'IDT-1'!C80</f>
        <v>-55</v>
      </c>
      <c r="AF80" s="24"/>
      <c r="AG80">
        <f t="shared" si="5"/>
        <v>730.04312883422779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5.5991999999999997</v>
      </c>
      <c r="E81">
        <f>GT_NG!Q81</f>
        <v>6.0765506807866876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660.44678066976712</v>
      </c>
      <c r="P81" s="36">
        <v>67.727388068335202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61.03</v>
      </c>
      <c r="U81" s="37">
        <f>SUMPRODUCT(LTA!J81:AN81,LTA!J$102:AN$102,LTA!J$104:AN$104)</f>
        <v>124.96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10.203930022594262</v>
      </c>
      <c r="AD81">
        <f t="shared" si="4"/>
        <v>762.68598939629476</v>
      </c>
      <c r="AE81">
        <f>'IDT-1'!C81</f>
        <v>-60</v>
      </c>
      <c r="AF81" s="24"/>
      <c r="AG81">
        <f t="shared" si="5"/>
        <v>702.68598939629476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5.5991999999999997</v>
      </c>
      <c r="E82">
        <f>GT_NG!Q82</f>
        <v>6.0765506807866876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655.96574416455144</v>
      </c>
      <c r="P82" s="36">
        <v>67.727388068335202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59.47</v>
      </c>
      <c r="U82" s="37">
        <f>SUMPRODUCT(LTA!J82:AN82,LTA!J$102:AN$102,LTA!J$104:AN$104)</f>
        <v>124.8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10.151841315950449</v>
      </c>
      <c r="AD82">
        <f t="shared" si="4"/>
        <v>756.5370415977228</v>
      </c>
      <c r="AE82">
        <f>'IDT-1'!C82</f>
        <v>-75</v>
      </c>
      <c r="AF82" s="24"/>
      <c r="AG82">
        <f t="shared" si="5"/>
        <v>681.5370415977228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5.5991999999999997</v>
      </c>
      <c r="E83">
        <f>GT_NG!Q83</f>
        <v>6.0761421319796947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47.767797907158993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620.42345089902994</v>
      </c>
      <c r="P83" s="36">
        <v>67.727388068335202</v>
      </c>
      <c r="Q83" s="36">
        <v>11.55</v>
      </c>
      <c r="R83" s="38">
        <v>0</v>
      </c>
      <c r="S83" s="38">
        <v>0</v>
      </c>
      <c r="T83" s="37">
        <f>SUMPRODUCT(LTA!J83:AN83,LTA!J$101:AN$101,LTA!J$104:AN$104)</f>
        <v>57.9</v>
      </c>
      <c r="U83" s="37">
        <f>SUMPRODUCT(LTA!J83:AN83,LTA!J$102:AN$102,LTA!J$104:AN$104)</f>
        <v>93.98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8.6691403506413209</v>
      </c>
      <c r="AD83">
        <f t="shared" si="4"/>
        <v>782.35483865586252</v>
      </c>
      <c r="AE83">
        <f>'IDT-1'!C83</f>
        <v>-124</v>
      </c>
      <c r="AF83" s="24"/>
      <c r="AG83">
        <f t="shared" si="5"/>
        <v>658.35483865586252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5.5991999999999997</v>
      </c>
      <c r="E84">
        <f>GT_NG!Q84</f>
        <v>-0.54822335025380708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47.767797907158993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619.06390041498014</v>
      </c>
      <c r="P84" s="36">
        <v>67.727388068335202</v>
      </c>
      <c r="Q84" s="36">
        <v>11.55</v>
      </c>
      <c r="R84" s="38">
        <v>0</v>
      </c>
      <c r="S84" s="38">
        <v>0</v>
      </c>
      <c r="T84" s="37">
        <f>SUMPRODUCT(LTA!J84:AN84,LTA!J$101:AN$101,LTA!J$104:AN$104)</f>
        <v>57.94</v>
      </c>
      <c r="U84" s="37">
        <f>SUMPRODUCT(LTA!J84:AN84,LTA!J$102:AN$102,LTA!J$104:AN$104)</f>
        <v>76.52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8.4649966191351389</v>
      </c>
      <c r="AD84">
        <f t="shared" si="4"/>
        <v>757.15506642108528</v>
      </c>
      <c r="AE84">
        <f>'IDT-1'!C84</f>
        <v>-121.505</v>
      </c>
      <c r="AF84" s="24"/>
      <c r="AG84">
        <f t="shared" si="5"/>
        <v>635.65006642108528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47.767797907158993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627.64099118576883</v>
      </c>
      <c r="P85" s="36">
        <v>68.040000000000006</v>
      </c>
      <c r="Q85" s="36">
        <v>11.55</v>
      </c>
      <c r="R85" s="38">
        <v>0</v>
      </c>
      <c r="S85" s="38">
        <v>0</v>
      </c>
      <c r="T85" s="37">
        <f>SUMPRODUCT(LTA!J85:AN85,LTA!J$101:AN$101,LTA!J$104:AN$104)</f>
        <v>57.9</v>
      </c>
      <c r="U85" s="37">
        <f>SUMPRODUCT(LTA!J85:AN85,LTA!J$102:AN$102,LTA!J$104:AN$104)</f>
        <v>75.97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</v>
      </c>
      <c r="AA85" s="75">
        <f>STOA!I85</f>
        <v>0</v>
      </c>
      <c r="AB85" s="75">
        <f>-STOA!O85</f>
        <v>-120</v>
      </c>
      <c r="AC85">
        <f t="shared" si="3"/>
        <v>9.0006736867428341</v>
      </c>
      <c r="AD85">
        <f t="shared" si="4"/>
        <v>710.84295540618484</v>
      </c>
      <c r="AE85">
        <f>'IDT-1'!C85</f>
        <v>-118.11799999999999</v>
      </c>
      <c r="AF85" s="24"/>
      <c r="AG85">
        <f t="shared" si="5"/>
        <v>592.72495540618479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47.767797907158993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627.64114224931791</v>
      </c>
      <c r="P86" s="36">
        <v>68.040000000000006</v>
      </c>
      <c r="Q86" s="36">
        <v>11.55</v>
      </c>
      <c r="R86" s="38">
        <v>0</v>
      </c>
      <c r="S86" s="38">
        <v>0</v>
      </c>
      <c r="T86" s="37">
        <f>SUMPRODUCT(LTA!J86:AN86,LTA!J$101:AN$101,LTA!J$104:AN$104)</f>
        <v>57.81</v>
      </c>
      <c r="U86" s="37">
        <f>SUMPRODUCT(LTA!J86:AN86,LTA!J$102:AN$102,LTA!J$104:AN$104)</f>
        <v>75.789999999999992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-25</v>
      </c>
      <c r="AA86" s="75">
        <f>STOA!I86</f>
        <v>0</v>
      </c>
      <c r="AB86" s="75">
        <f>-STOA!O86</f>
        <v>-120</v>
      </c>
      <c r="AC86">
        <f t="shared" si="3"/>
        <v>9.2101858987988745</v>
      </c>
      <c r="AD86">
        <f t="shared" si="4"/>
        <v>685.36359425767785</v>
      </c>
      <c r="AE86">
        <f>'IDT-1'!C86</f>
        <v>-112.61499999999999</v>
      </c>
      <c r="AF86" s="24"/>
      <c r="AG86">
        <f t="shared" si="5"/>
        <v>572.74859425767784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47.767797907158993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620.05316408192311</v>
      </c>
      <c r="P87" s="36">
        <v>68.040000000000006</v>
      </c>
      <c r="Q87" s="36">
        <v>11.55</v>
      </c>
      <c r="R87" s="38">
        <v>0</v>
      </c>
      <c r="S87" s="38">
        <v>0</v>
      </c>
      <c r="T87" s="37">
        <f>SUMPRODUCT(LTA!J87:AN87,LTA!J$101:AN$101,LTA!J$104:AN$104)</f>
        <v>57.72</v>
      </c>
      <c r="U87" s="37">
        <f>SUMPRODUCT(LTA!J87:AN87,LTA!J$102:AN$102,LTA!J$104:AN$104)</f>
        <v>75.63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-61</v>
      </c>
      <c r="AA87" s="75">
        <f>STOA!I87</f>
        <v>0</v>
      </c>
      <c r="AB87" s="75">
        <f>-STOA!O87</f>
        <v>-120</v>
      </c>
      <c r="AC87">
        <f t="shared" si="3"/>
        <v>9.3730681407647634</v>
      </c>
      <c r="AD87">
        <f t="shared" si="4"/>
        <v>650.36273384831725</v>
      </c>
      <c r="AE87">
        <f>'IDT-1'!C87</f>
        <v>-102.03</v>
      </c>
      <c r="AF87" s="24"/>
      <c r="AG87">
        <f t="shared" si="5"/>
        <v>548.33273384831728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47.767797907158993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620.05316408192311</v>
      </c>
      <c r="P88" s="36">
        <v>34.649999999999991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57.61</v>
      </c>
      <c r="U88" s="37">
        <f>SUMPRODUCT(LTA!J88:AN88,LTA!J$102:AN$102,LTA!J$104:AN$104)</f>
        <v>75.52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-86</v>
      </c>
      <c r="AA88" s="75">
        <f>STOA!I88</f>
        <v>0</v>
      </c>
      <c r="AB88" s="75">
        <f>-STOA!O88</f>
        <v>-120</v>
      </c>
      <c r="AC88">
        <f t="shared" si="3"/>
        <v>8.9128498285420914</v>
      </c>
      <c r="AD88">
        <f t="shared" si="4"/>
        <v>638.21295216053988</v>
      </c>
      <c r="AE88">
        <f>'IDT-1'!C88</f>
        <v>-86.789000000000001</v>
      </c>
      <c r="AF88" s="24"/>
      <c r="AG88">
        <f t="shared" si="5"/>
        <v>551.4239521605399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619.78289346795009</v>
      </c>
      <c r="P89" s="36">
        <v>34.649999999999991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53.53</v>
      </c>
      <c r="U89" s="37">
        <f>SUMPRODUCT(LTA!J89:AN89,LTA!J$102:AN$102,LTA!J$104:AN$104)</f>
        <v>75.63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-106</v>
      </c>
      <c r="AA89" s="75">
        <f>STOA!I89</f>
        <v>0</v>
      </c>
      <c r="AB89" s="75">
        <f>-STOA!O89</f>
        <v>-120</v>
      </c>
      <c r="AC89">
        <f t="shared" si="3"/>
        <v>9.036425207462365</v>
      </c>
      <c r="AD89">
        <f t="shared" si="4"/>
        <v>612.63130826048769</v>
      </c>
      <c r="AE89">
        <f>'IDT-1'!C89</f>
        <v>-80.438999999999993</v>
      </c>
      <c r="AF89" s="24"/>
      <c r="AG89">
        <f t="shared" si="5"/>
        <v>532.19230826048772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619.78289346795009</v>
      </c>
      <c r="P90" s="36">
        <v>34.649999999999991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52.38</v>
      </c>
      <c r="U90" s="37">
        <f>SUMPRODUCT(LTA!J90:AN90,LTA!J$102:AN$102,LTA!J$104:AN$104)</f>
        <v>75.789999999999992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-66</v>
      </c>
      <c r="AA90" s="75">
        <f>STOA!I90</f>
        <v>0</v>
      </c>
      <c r="AB90" s="75">
        <f>-STOA!O90</f>
        <v>-120</v>
      </c>
      <c r="AC90">
        <f t="shared" si="3"/>
        <v>9.2229458351348139</v>
      </c>
      <c r="AD90">
        <f t="shared" si="4"/>
        <v>588.45478763281517</v>
      </c>
      <c r="AE90">
        <f>'IDT-1'!C90</f>
        <v>-70.278000000000006</v>
      </c>
      <c r="AF90" s="24"/>
      <c r="AG90">
        <f t="shared" si="5"/>
        <v>518.17678763281515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-63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47.767797907158993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611.83530132700616</v>
      </c>
      <c r="P91" s="36">
        <v>34.649999999999991</v>
      </c>
      <c r="Q91" s="36">
        <v>11.55</v>
      </c>
      <c r="R91" s="38">
        <v>0</v>
      </c>
      <c r="S91" s="38">
        <v>0</v>
      </c>
      <c r="T91" s="37">
        <f>SUMPRODUCT(LTA!J91:AN91,LTA!J$101:AN$101,LTA!J$104:AN$104)</f>
        <v>62.66</v>
      </c>
      <c r="U91" s="37">
        <f>SUMPRODUCT(LTA!J91:AN91,LTA!J$102:AN$102,LTA!J$104:AN$104)</f>
        <v>76.13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-45</v>
      </c>
      <c r="AA91" s="75">
        <f>STOA!I91</f>
        <v>0</v>
      </c>
      <c r="AB91" s="75">
        <f>-STOA!O91</f>
        <v>-136.94</v>
      </c>
      <c r="AC91">
        <f t="shared" si="3"/>
        <v>9.4160672908804166</v>
      </c>
      <c r="AD91">
        <f t="shared" si="4"/>
        <v>573.21187194328468</v>
      </c>
      <c r="AE91">
        <f>'IDT-1'!C91</f>
        <v>-61.387999999999998</v>
      </c>
      <c r="AF91" s="24"/>
      <c r="AG91">
        <f t="shared" si="5"/>
        <v>511.8238719432847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-86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47.767797907158993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621.01234453461484</v>
      </c>
      <c r="P92" s="36">
        <v>34.649999999999991</v>
      </c>
      <c r="Q92" s="36">
        <v>11.55</v>
      </c>
      <c r="R92" s="38">
        <v>0</v>
      </c>
      <c r="S92" s="38">
        <v>0</v>
      </c>
      <c r="T92" s="37">
        <f>SUMPRODUCT(LTA!J92:AN92,LTA!J$101:AN$101,LTA!J$104:AN$104)</f>
        <v>61.9</v>
      </c>
      <c r="U92" s="37">
        <f>SUMPRODUCT(LTA!J92:AN92,LTA!J$102:AN$102,LTA!J$104:AN$104)</f>
        <v>76.699999999999989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-85.12</v>
      </c>
      <c r="AA92" s="75">
        <f>STOA!I92</f>
        <v>0</v>
      </c>
      <c r="AB92" s="75">
        <f>-STOA!O92</f>
        <v>-136.94</v>
      </c>
      <c r="AC92">
        <f t="shared" si="3"/>
        <v>9.8653059326464376</v>
      </c>
      <c r="AD92">
        <f t="shared" si="4"/>
        <v>537.62967650912731</v>
      </c>
      <c r="AE92">
        <f>'IDT-1'!C92</f>
        <v>-43.606000000000002</v>
      </c>
      <c r="AF92" s="24"/>
      <c r="AG92">
        <f t="shared" si="5"/>
        <v>494.02367650912731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47.767797907158993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622.84458609792648</v>
      </c>
      <c r="P93" s="36">
        <v>34.649999999999991</v>
      </c>
      <c r="Q93" s="36">
        <v>11.55</v>
      </c>
      <c r="R93" s="38">
        <v>0</v>
      </c>
      <c r="S93" s="38">
        <v>0</v>
      </c>
      <c r="T93" s="37">
        <f>SUMPRODUCT(LTA!J93:AN93,LTA!J$101:AN$101,LTA!J$104:AN$104)</f>
        <v>67.319999999999993</v>
      </c>
      <c r="U93" s="37">
        <f>SUMPRODUCT(LTA!J93:AN93,LTA!J$102:AN$102,LTA!J$104:AN$104)</f>
        <v>77.199999999999989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-110</v>
      </c>
      <c r="AA93" s="75">
        <f>STOA!I93</f>
        <v>0</v>
      </c>
      <c r="AB93" s="75">
        <f>-STOA!O93</f>
        <v>-136.94</v>
      </c>
      <c r="AC93">
        <f t="shared" si="3"/>
        <v>10.141187165973495</v>
      </c>
      <c r="AD93">
        <f t="shared" si="4"/>
        <v>520.22603683911177</v>
      </c>
      <c r="AE93">
        <f>'IDT-1'!C93</f>
        <v>-25.824999999999999</v>
      </c>
      <c r="AF93" s="24"/>
      <c r="AG93">
        <f t="shared" si="5"/>
        <v>494.40103683911178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-90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47.767797907158993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611.95715683434105</v>
      </c>
      <c r="P94" s="36">
        <v>34.649999999999991</v>
      </c>
      <c r="Q94" s="36">
        <v>11.55</v>
      </c>
      <c r="R94" s="38">
        <v>0</v>
      </c>
      <c r="S94" s="38">
        <v>0</v>
      </c>
      <c r="T94" s="37">
        <f>SUMPRODUCT(LTA!J94:AN94,LTA!J$101:AN$101,LTA!J$104:AN$104)</f>
        <v>66.8</v>
      </c>
      <c r="U94" s="37">
        <f>SUMPRODUCT(LTA!J94:AN94,LTA!J$102:AN$102,LTA!J$104:AN$104)</f>
        <v>77.52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-145</v>
      </c>
      <c r="AA94" s="75">
        <f>STOA!I94</f>
        <v>0</v>
      </c>
      <c r="AB94" s="75">
        <f>-STOA!O94</f>
        <v>-136.94</v>
      </c>
      <c r="AC94">
        <f t="shared" si="3"/>
        <v>10.327600965080716</v>
      </c>
      <c r="AD94">
        <f t="shared" si="4"/>
        <v>475.95219377641922</v>
      </c>
      <c r="AE94">
        <f>'IDT-1'!C94</f>
        <v>-9.7370000000000001</v>
      </c>
      <c r="AF94" s="24"/>
      <c r="AG94">
        <f t="shared" si="5"/>
        <v>466.2151937764192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47.767797907158993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612.29672792600468</v>
      </c>
      <c r="P95" s="36">
        <v>35.999999999999993</v>
      </c>
      <c r="Q95" s="36">
        <v>12.349999999999998</v>
      </c>
      <c r="R95" s="38">
        <v>0</v>
      </c>
      <c r="S95" s="38">
        <v>0</v>
      </c>
      <c r="T95" s="37">
        <f>SUMPRODUCT(LTA!J95:AN95,LTA!J$101:AN$101,LTA!J$104:AN$104)</f>
        <v>66.28</v>
      </c>
      <c r="U95" s="37">
        <f>SUMPRODUCT(LTA!J95:AN95,LTA!J$102:AN$102,LTA!J$104:AN$104)</f>
        <v>81.28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-175</v>
      </c>
      <c r="AA95" s="75">
        <f>STOA!I95</f>
        <v>0</v>
      </c>
      <c r="AB95" s="75">
        <f>-STOA!O95</f>
        <v>-136.94</v>
      </c>
      <c r="AC95">
        <f t="shared" si="3"/>
        <v>10.629864093997362</v>
      </c>
      <c r="AD95">
        <f>SUM(B95:AB95,AI95:AT95)-AC95</f>
        <v>451.3795017391663</v>
      </c>
      <c r="AE95">
        <f>'IDT-1'!C95</f>
        <v>0</v>
      </c>
      <c r="AF95" s="24"/>
      <c r="AG95">
        <f t="shared" si="5"/>
        <v>451.3795017391663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47.767797907158993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612.450545392408</v>
      </c>
      <c r="P96" s="36">
        <v>34.650000000000006</v>
      </c>
      <c r="Q96" s="36">
        <v>11.549999999999999</v>
      </c>
      <c r="R96" s="38">
        <v>0</v>
      </c>
      <c r="S96" s="38">
        <v>0</v>
      </c>
      <c r="T96" s="37">
        <f>SUMPRODUCT(LTA!J96:AN96,LTA!J$101:AN$101,LTA!J$104:AN$104)</f>
        <v>64.62</v>
      </c>
      <c r="U96" s="37">
        <f>SUMPRODUCT(LTA!J96:AN96,LTA!J$102:AN$102,LTA!J$104:AN$104)</f>
        <v>81.36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-195</v>
      </c>
      <c r="AA96" s="75">
        <f>STOA!I96</f>
        <v>0</v>
      </c>
      <c r="AB96" s="75">
        <f>-STOA!O96</f>
        <v>-136.94</v>
      </c>
      <c r="AC96">
        <f t="shared" si="3"/>
        <v>10.726891526588489</v>
      </c>
      <c r="AD96">
        <f t="shared" si="4"/>
        <v>432.70629177297849</v>
      </c>
      <c r="AE96">
        <f>'IDT-1'!C96</f>
        <v>0</v>
      </c>
      <c r="AF96" s="24"/>
      <c r="AG96">
        <f t="shared" si="5"/>
        <v>432.70629177297849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-83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47.767797907158993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612.6536214557342</v>
      </c>
      <c r="P97" s="36">
        <v>34.65</v>
      </c>
      <c r="Q97" s="36">
        <v>11.549999999999999</v>
      </c>
      <c r="R97" s="38">
        <v>0</v>
      </c>
      <c r="S97" s="38">
        <v>0</v>
      </c>
      <c r="T97" s="37">
        <f>SUMPRODUCT(LTA!J97:AN97,LTA!J$101:AN$101,LTA!J$104:AN$104)</f>
        <v>64.11</v>
      </c>
      <c r="U97" s="37">
        <f>SUMPRODUCT(LTA!J97:AN97,LTA!J$102:AN$102,LTA!J$104:AN$104)</f>
        <v>81.459999999999994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-215</v>
      </c>
      <c r="AA97" s="75">
        <f>STOA!I97</f>
        <v>0</v>
      </c>
      <c r="AB97" s="75">
        <f>-STOA!O97</f>
        <v>-136.94</v>
      </c>
      <c r="AC97">
        <f t="shared" si="3"/>
        <v>10.911518835467986</v>
      </c>
      <c r="AD97">
        <f t="shared" si="4"/>
        <v>410.31474052742516</v>
      </c>
      <c r="AE97">
        <f>'IDT-1'!C97</f>
        <v>0</v>
      </c>
      <c r="AF97" s="24"/>
      <c r="AG97">
        <f t="shared" si="5"/>
        <v>410.31474052742516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47.767797907158993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612.45629639644017</v>
      </c>
      <c r="P98" s="36">
        <v>34.65</v>
      </c>
      <c r="Q98" s="36">
        <v>11.549999999999999</v>
      </c>
      <c r="R98" s="38">
        <v>0</v>
      </c>
      <c r="S98" s="38">
        <v>0</v>
      </c>
      <c r="T98" s="37">
        <f>SUMPRODUCT(LTA!J98:AN98,LTA!J$101:AN$101,LTA!J$104:AN$104)</f>
        <v>63.53</v>
      </c>
      <c r="U98" s="37">
        <f>SUMPRODUCT(LTA!J98:AN98,LTA!J$102:AN$102,LTA!J$104:AN$104)</f>
        <v>81.459999999999994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-235</v>
      </c>
      <c r="AA98" s="75">
        <f>STOA!I98</f>
        <v>0</v>
      </c>
      <c r="AB98" s="75">
        <f>-STOA!O98</f>
        <v>-136.94</v>
      </c>
      <c r="AC98">
        <f t="shared" si="3"/>
        <v>11.082883617192586</v>
      </c>
      <c r="AD98">
        <f t="shared" si="4"/>
        <v>388.36605068640648</v>
      </c>
      <c r="AE98">
        <f>'IDT-1'!C98</f>
        <v>0</v>
      </c>
      <c r="AF98" s="24"/>
      <c r="AG98">
        <f t="shared" si="5"/>
        <v>388.36605068640648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-86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0.14105317999999989</v>
      </c>
      <c r="E99">
        <f t="shared" si="6"/>
        <v>0.16622155068233432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1.1187634858940059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15.377775246674915</v>
      </c>
      <c r="P99" s="36">
        <f t="shared" si="6"/>
        <v>1.1652811503718625</v>
      </c>
      <c r="Q99" s="36">
        <f t="shared" si="6"/>
        <v>0.32999063492822905</v>
      </c>
      <c r="R99" s="38">
        <f t="shared" si="6"/>
        <v>0.23012749999999996</v>
      </c>
      <c r="S99" s="38">
        <f t="shared" si="6"/>
        <v>0</v>
      </c>
      <c r="T99" s="37">
        <f t="shared" si="6"/>
        <v>2.6636175000000004</v>
      </c>
      <c r="U99" s="37">
        <f t="shared" si="6"/>
        <v>1.9976499999999997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-3.2446625</v>
      </c>
      <c r="AA99" s="75">
        <f t="shared" si="6"/>
        <v>0</v>
      </c>
      <c r="AB99" s="75">
        <f t="shared" si="6"/>
        <v>-4.2655199999999995</v>
      </c>
      <c r="AC99">
        <f t="shared" si="6"/>
        <v>0.26787511663314162</v>
      </c>
      <c r="AD99">
        <f t="shared" si="6"/>
        <v>14.297172631918212</v>
      </c>
      <c r="AE99">
        <f t="shared" si="6"/>
        <v>-0.55063074999999995</v>
      </c>
      <c r="AG99">
        <f t="shared" si="6"/>
        <v>13.746541881918208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-1.1152500000000001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45340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7.7632200000000005</v>
      </c>
      <c r="E3">
        <f>GT_NG!T3</f>
        <v>11.120298189563366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56.25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464.71117502220665</v>
      </c>
      <c r="P3" s="36">
        <v>74.784473023088879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335.72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-354</v>
      </c>
      <c r="AA3" s="75">
        <f>STOA!J3</f>
        <v>1.84</v>
      </c>
      <c r="AB3" s="75">
        <f>-STOA!P3</f>
        <v>0</v>
      </c>
      <c r="AC3">
        <f>SUMIF(B3:AB3,"&gt;0")*$AC$2-SUMIF(B3:AB3,"&lt;0")*($AC$2/(1-$AC$2))+SUMIF(AI3:AR3,"&gt;0")*$AC$2-SUMIF(AI3:AR3,"&lt;0")*($AC$2/(1-$AC$2))</f>
        <v>11.220954830983544</v>
      </c>
      <c r="AD3">
        <f>SUM(B3:AB3,AI3:AT3)-AC3</f>
        <v>613.60821140387543</v>
      </c>
      <c r="AE3">
        <f>'IDT-1'!F3</f>
        <v>0</v>
      </c>
      <c r="AF3" s="24"/>
      <c r="AG3">
        <f>SUM(AD3:AF3)</f>
        <v>613.60821140387543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7.7632200000000005</v>
      </c>
      <c r="E4">
        <f>GT_NG!T4</f>
        <v>11.251970181043664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56.25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464.95315485259749</v>
      </c>
      <c r="P4" s="36">
        <v>74.784473023088879</v>
      </c>
      <c r="Q4" s="36">
        <v>26.64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336.41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-374</v>
      </c>
      <c r="AA4" s="75">
        <f>STOA!J4</f>
        <v>1.84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11.399312660785043</v>
      </c>
      <c r="AD4">
        <f t="shared" ref="AD4:AD67" si="1">SUM(B4:AB4,AI4:AT4)-AC4</f>
        <v>594.49350539594502</v>
      </c>
      <c r="AE4">
        <f>'IDT-1'!F4</f>
        <v>0</v>
      </c>
      <c r="AF4" s="24"/>
      <c r="AG4">
        <f t="shared" ref="AG4:AG67" si="2">SUM(AD4:AF4)</f>
        <v>594.49350539594502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7.7632200000000005</v>
      </c>
      <c r="E5">
        <f>GT_NG!T5</f>
        <v>11.251970181043664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56.25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457.77951199367249</v>
      </c>
      <c r="P5" s="36">
        <v>74.784473023088879</v>
      </c>
      <c r="Q5" s="36">
        <v>26.64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336.75000000000006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-377</v>
      </c>
      <c r="AA5" s="75">
        <f>STOA!J5</f>
        <v>1.84</v>
      </c>
      <c r="AB5" s="75">
        <f>-STOA!P5</f>
        <v>0</v>
      </c>
      <c r="AC5">
        <f t="shared" si="0"/>
        <v>11.367323533944742</v>
      </c>
      <c r="AD5">
        <f t="shared" si="1"/>
        <v>584.69185166386035</v>
      </c>
      <c r="AE5">
        <f>'IDT-1'!F5</f>
        <v>0</v>
      </c>
      <c r="AF5" s="24"/>
      <c r="AG5">
        <f t="shared" si="2"/>
        <v>584.69185166386035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7.7632200000000005</v>
      </c>
      <c r="E6">
        <f>GT_NG!T6</f>
        <v>11.251970181043664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56.25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448.61842932982438</v>
      </c>
      <c r="P6" s="36">
        <v>48.13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322.79000000000002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-341.16</v>
      </c>
      <c r="AA6" s="75">
        <f>STOA!J6</f>
        <v>1.84</v>
      </c>
      <c r="AB6" s="75">
        <f>-STOA!P6</f>
        <v>0</v>
      </c>
      <c r="AC6">
        <f t="shared" si="0"/>
        <v>10.567398573314447</v>
      </c>
      <c r="AD6">
        <f t="shared" si="1"/>
        <v>562.24622093755352</v>
      </c>
      <c r="AE6">
        <f>'IDT-1'!F6</f>
        <v>0</v>
      </c>
      <c r="AF6" s="24"/>
      <c r="AG6">
        <f t="shared" si="2"/>
        <v>562.24622093755352</v>
      </c>
      <c r="AI6" s="34">
        <f>PXIL!J6</f>
        <v>0</v>
      </c>
      <c r="AJ6" s="34">
        <f>PXIL!P6</f>
        <v>0</v>
      </c>
      <c r="AK6" s="34">
        <f>RTM_IEX!J6</f>
        <v>9.6300000000000008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7.7632200000000005</v>
      </c>
      <c r="E7">
        <f>GT_NG!T7</f>
        <v>11.251970181043664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56.25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418.12689139174887</v>
      </c>
      <c r="P7" s="36">
        <v>19.25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282.86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-136</v>
      </c>
      <c r="AA7" s="75">
        <f>STOA!J7</f>
        <v>1.84</v>
      </c>
      <c r="AB7" s="75">
        <f>-STOA!P7</f>
        <v>0</v>
      </c>
      <c r="AC7">
        <f t="shared" si="0"/>
        <v>8.8801429164337247</v>
      </c>
      <c r="AD7">
        <f t="shared" si="1"/>
        <v>546.16193865635898</v>
      </c>
      <c r="AE7">
        <f>'IDT-1'!F7</f>
        <v>0</v>
      </c>
      <c r="AF7" s="24"/>
      <c r="AG7">
        <f t="shared" si="2"/>
        <v>546.16193865635898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-114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7.7632200000000005</v>
      </c>
      <c r="E8">
        <f>GT_NG!T8</f>
        <v>11.251970181043664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56.25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418.12689139174887</v>
      </c>
      <c r="P8" s="36">
        <v>19.25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244.32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-146</v>
      </c>
      <c r="AA8" s="75">
        <f>STOA!J8</f>
        <v>1.84</v>
      </c>
      <c r="AB8" s="75">
        <f>-STOA!P8</f>
        <v>0</v>
      </c>
      <c r="AC8">
        <f t="shared" si="0"/>
        <v>8.3107433424119428</v>
      </c>
      <c r="AD8">
        <f t="shared" si="1"/>
        <v>537.19133823038078</v>
      </c>
      <c r="AE8">
        <f>'IDT-1'!F8</f>
        <v>0</v>
      </c>
      <c r="AF8" s="24"/>
      <c r="AG8">
        <f t="shared" si="2"/>
        <v>537.19133823038078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7.7632200000000005</v>
      </c>
      <c r="E9">
        <f>GT_NG!T9</f>
        <v>11.251970181043664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56.25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416.31436366038793</v>
      </c>
      <c r="P9" s="36">
        <v>19.25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200.07999999999998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-155</v>
      </c>
      <c r="AA9" s="75">
        <f>STOA!J9</f>
        <v>1.84</v>
      </c>
      <c r="AB9" s="75">
        <f>-STOA!P9</f>
        <v>0</v>
      </c>
      <c r="AC9">
        <f t="shared" si="0"/>
        <v>7.6274115890973908</v>
      </c>
      <c r="AD9">
        <f t="shared" si="1"/>
        <v>526.82214225233417</v>
      </c>
      <c r="AE9">
        <f>'IDT-1'!F9</f>
        <v>0</v>
      </c>
      <c r="AF9" s="24"/>
      <c r="AG9">
        <f t="shared" si="2"/>
        <v>526.82214225233417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-31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7.7632200000000005</v>
      </c>
      <c r="E10">
        <f>GT_NG!T10</f>
        <v>11.251970181043664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416.31436366038793</v>
      </c>
      <c r="P10" s="36">
        <v>19.25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199.67999999999998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-160</v>
      </c>
      <c r="AA10" s="75">
        <f>STOA!J10</f>
        <v>1.84</v>
      </c>
      <c r="AB10" s="75">
        <f>-STOA!P10</f>
        <v>0</v>
      </c>
      <c r="AC10">
        <f t="shared" si="0"/>
        <v>7.708860008621393</v>
      </c>
      <c r="AD10">
        <f t="shared" si="1"/>
        <v>518.36069383281017</v>
      </c>
      <c r="AE10">
        <f>'IDT-1'!F10</f>
        <v>0</v>
      </c>
      <c r="AF10" s="24"/>
      <c r="AG10">
        <f t="shared" si="2"/>
        <v>518.36069383281017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7.7632200000000005</v>
      </c>
      <c r="E11">
        <f>GT_NG!T11</f>
        <v>11.251970181043664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416.31436366038793</v>
      </c>
      <c r="P11" s="36">
        <v>19.25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195.92999999999998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-166</v>
      </c>
      <c r="AA11" s="75">
        <f>STOA!J11</f>
        <v>1.84</v>
      </c>
      <c r="AB11" s="75">
        <f>-STOA!P11</f>
        <v>0</v>
      </c>
      <c r="AC11">
        <f t="shared" si="0"/>
        <v>7.7197157972458381</v>
      </c>
      <c r="AD11">
        <f t="shared" si="1"/>
        <v>509.59983804418573</v>
      </c>
      <c r="AE11">
        <f>'IDT-1'!F11</f>
        <v>0</v>
      </c>
      <c r="AF11" s="24"/>
      <c r="AG11">
        <f t="shared" si="2"/>
        <v>509.59983804418573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7.7632200000000005</v>
      </c>
      <c r="E12">
        <f>GT_NG!T12</f>
        <v>11.251970181043664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416.31436366038793</v>
      </c>
      <c r="P12" s="36">
        <v>19.25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195.59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-175</v>
      </c>
      <c r="AA12" s="75">
        <f>STOA!J12</f>
        <v>1.84</v>
      </c>
      <c r="AB12" s="75">
        <f>-STOA!P12</f>
        <v>0</v>
      </c>
      <c r="AC12">
        <f t="shared" si="0"/>
        <v>7.7931002167698402</v>
      </c>
      <c r="AD12">
        <f t="shared" si="1"/>
        <v>500.18645362466179</v>
      </c>
      <c r="AE12">
        <f>'IDT-1'!F12</f>
        <v>0</v>
      </c>
      <c r="AF12" s="24"/>
      <c r="AG12">
        <f t="shared" si="2"/>
        <v>500.18645362466179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-34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7.7632200000000005</v>
      </c>
      <c r="E13">
        <f>GT_NG!T13</f>
        <v>11.251970181043664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415.33759977203869</v>
      </c>
      <c r="P13" s="36">
        <v>19.25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194.92999999999998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-183</v>
      </c>
      <c r="AA13" s="75">
        <f>STOA!J13</f>
        <v>1.84</v>
      </c>
      <c r="AB13" s="75">
        <f>-STOA!P13</f>
        <v>0</v>
      </c>
      <c r="AC13">
        <f t="shared" si="0"/>
        <v>7.864062977356598</v>
      </c>
      <c r="AD13">
        <f t="shared" si="1"/>
        <v>488.47872697572581</v>
      </c>
      <c r="AE13">
        <f>'IDT-1'!F13</f>
        <v>0</v>
      </c>
      <c r="AF13" s="24"/>
      <c r="AG13">
        <f t="shared" si="2"/>
        <v>488.47872697572581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-36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7.7632200000000005</v>
      </c>
      <c r="E14">
        <f>GT_NG!T14</f>
        <v>11.251970181043664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415.26791822640865</v>
      </c>
      <c r="P14" s="36">
        <v>19.25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194.42999999999998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-190</v>
      </c>
      <c r="AA14" s="75">
        <f>STOA!J14</f>
        <v>1.84</v>
      </c>
      <c r="AB14" s="75">
        <f>-STOA!P14</f>
        <v>0</v>
      </c>
      <c r="AC14">
        <f t="shared" si="0"/>
        <v>7.910104598722639</v>
      </c>
      <c r="AD14">
        <f t="shared" si="1"/>
        <v>481.86300380872973</v>
      </c>
      <c r="AE14">
        <f>'IDT-1'!F14</f>
        <v>0</v>
      </c>
      <c r="AF14" s="24"/>
      <c r="AG14">
        <f t="shared" si="2"/>
        <v>481.86300380872973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7.7632200000000005</v>
      </c>
      <c r="E15">
        <f>GT_NG!T15</f>
        <v>11.251970181043664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415.46876489982213</v>
      </c>
      <c r="P15" s="36">
        <v>19.25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192.63000000000002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-193</v>
      </c>
      <c r="AA15" s="75">
        <f>STOA!J15</f>
        <v>1.84</v>
      </c>
      <c r="AB15" s="75">
        <f>-STOA!P15</f>
        <v>0</v>
      </c>
      <c r="AC15">
        <f t="shared" si="0"/>
        <v>7.9136140262290908</v>
      </c>
      <c r="AD15">
        <f t="shared" si="1"/>
        <v>478.2603410546368</v>
      </c>
      <c r="AE15">
        <f>'IDT-1'!F15</f>
        <v>0</v>
      </c>
      <c r="AF15" s="24"/>
      <c r="AG15">
        <f t="shared" si="2"/>
        <v>478.2603410546368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7.7632200000000005</v>
      </c>
      <c r="E16">
        <f>GT_NG!T16</f>
        <v>11.251970181043664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415.46876489982213</v>
      </c>
      <c r="P16" s="36">
        <v>19.25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192.63000000000002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-195</v>
      </c>
      <c r="AA16" s="75">
        <f>STOA!J16</f>
        <v>1.84</v>
      </c>
      <c r="AB16" s="75">
        <f>-STOA!P16</f>
        <v>0</v>
      </c>
      <c r="AC16">
        <f t="shared" si="0"/>
        <v>7.947498657128647</v>
      </c>
      <c r="AD16">
        <f t="shared" si="1"/>
        <v>474.22645642373726</v>
      </c>
      <c r="AE16">
        <f>'IDT-1'!F16</f>
        <v>0</v>
      </c>
      <c r="AF16" s="24"/>
      <c r="AG16">
        <f t="shared" si="2"/>
        <v>474.22645642373726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7.7632200000000005</v>
      </c>
      <c r="E17">
        <f>GT_NG!T17</f>
        <v>11.251970181043664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413.54289110436758</v>
      </c>
      <c r="P17" s="36">
        <v>19.25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192.63000000000002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-198</v>
      </c>
      <c r="AA17" s="75">
        <f>STOA!J17</f>
        <v>1.84</v>
      </c>
      <c r="AB17" s="75">
        <f>-STOA!P17</f>
        <v>0</v>
      </c>
      <c r="AC17">
        <f t="shared" si="0"/>
        <v>7.9313213172468293</v>
      </c>
      <c r="AD17">
        <f t="shared" si="1"/>
        <v>472.31675996816449</v>
      </c>
      <c r="AE17">
        <f>'IDT-1'!F17</f>
        <v>0</v>
      </c>
      <c r="AF17" s="24"/>
      <c r="AG17">
        <f t="shared" si="2"/>
        <v>472.31675996816449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7.7632200000000005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413.54289110436758</v>
      </c>
      <c r="P18" s="36">
        <v>19.25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192.63000000000002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-199</v>
      </c>
      <c r="AA18" s="75">
        <f>STOA!J18</f>
        <v>1.84</v>
      </c>
      <c r="AB18" s="75">
        <f>-STOA!P18</f>
        <v>0</v>
      </c>
      <c r="AC18">
        <f t="shared" si="0"/>
        <v>7.9397924749717186</v>
      </c>
      <c r="AD18">
        <f t="shared" si="1"/>
        <v>471.30828881043959</v>
      </c>
      <c r="AE18">
        <f>'IDT-1'!F18</f>
        <v>0</v>
      </c>
      <c r="AF18" s="24"/>
      <c r="AG18">
        <f t="shared" si="2"/>
        <v>471.30828881043959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-33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7.7632200000000005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413.54389717272284</v>
      </c>
      <c r="P19" s="36">
        <v>19.25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236.22000000000003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-198</v>
      </c>
      <c r="AA19" s="75">
        <f>STOA!J19</f>
        <v>1.84</v>
      </c>
      <c r="AB19" s="75">
        <f>-STOA!P19</f>
        <v>0</v>
      </c>
      <c r="AC19">
        <f t="shared" si="0"/>
        <v>8.5855051308672401</v>
      </c>
      <c r="AD19">
        <f t="shared" si="1"/>
        <v>481.2535822228993</v>
      </c>
      <c r="AE19">
        <f>'IDT-1'!F19</f>
        <v>0</v>
      </c>
      <c r="AF19" s="24"/>
      <c r="AG19">
        <f t="shared" si="2"/>
        <v>481.2535822228993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7.7632200000000005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417.61761090939819</v>
      </c>
      <c r="P20" s="36">
        <v>48.13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274.71999999999997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-193</v>
      </c>
      <c r="AA20" s="75">
        <f>STOA!J20</f>
        <v>1.84</v>
      </c>
      <c r="AB20" s="75">
        <f>-STOA!P20</f>
        <v>0</v>
      </c>
      <c r="AC20">
        <f t="shared" si="0"/>
        <v>9.7109281051984357</v>
      </c>
      <c r="AD20">
        <f t="shared" si="1"/>
        <v>489.58187298524348</v>
      </c>
      <c r="AE20">
        <f>'IDT-1'!F20</f>
        <v>0</v>
      </c>
      <c r="AF20" s="24"/>
      <c r="AG20">
        <f t="shared" si="2"/>
        <v>489.58187298524348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-134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7.7632200000000005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461.76872163069868</v>
      </c>
      <c r="P21" s="36">
        <v>74.784473023088879</v>
      </c>
      <c r="Q21" s="36">
        <v>26.64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328.58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-441</v>
      </c>
      <c r="AA21" s="75">
        <f>STOA!J21</f>
        <v>1.84</v>
      </c>
      <c r="AB21" s="75">
        <f>-STOA!P21</f>
        <v>0</v>
      </c>
      <c r="AC21">
        <f t="shared" si="0"/>
        <v>12.026936670611773</v>
      </c>
      <c r="AD21">
        <f t="shared" si="1"/>
        <v>499.87144816421954</v>
      </c>
      <c r="AE21">
        <f>'IDT-1'!F21</f>
        <v>0</v>
      </c>
      <c r="AF21" s="24"/>
      <c r="AG21">
        <f t="shared" si="2"/>
        <v>499.87144816421954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7.7632200000000005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467.02434954850202</v>
      </c>
      <c r="P22" s="36">
        <v>74.784473023088879</v>
      </c>
      <c r="Q22" s="36">
        <v>26.64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328.58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-428</v>
      </c>
      <c r="AA22" s="75">
        <f>STOA!J22</f>
        <v>1.84</v>
      </c>
      <c r="AB22" s="75">
        <f>-STOA!P22</f>
        <v>0</v>
      </c>
      <c r="AC22">
        <f t="shared" si="0"/>
        <v>12.020256998771989</v>
      </c>
      <c r="AD22">
        <f t="shared" si="1"/>
        <v>511.13375575386272</v>
      </c>
      <c r="AE22">
        <f>'IDT-1'!F22</f>
        <v>0</v>
      </c>
      <c r="AF22" s="24"/>
      <c r="AG22">
        <f t="shared" si="2"/>
        <v>511.13375575386272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-24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7.7632200000000005</v>
      </c>
      <c r="E23">
        <f>GT_NG!T23</f>
        <v>11.251970181043664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475.73268432831901</v>
      </c>
      <c r="P23" s="36">
        <v>74.784473023088879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328.58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-410</v>
      </c>
      <c r="AA23" s="75">
        <f>STOA!J23</f>
        <v>1.84</v>
      </c>
      <c r="AB23" s="75">
        <f>-STOA!P23</f>
        <v>0</v>
      </c>
      <c r="AC23">
        <f t="shared" si="0"/>
        <v>11.983281960498893</v>
      </c>
      <c r="AD23">
        <f t="shared" si="1"/>
        <v>532.87906557195265</v>
      </c>
      <c r="AE23">
        <f>'IDT-1'!F23</f>
        <v>0</v>
      </c>
      <c r="AF23" s="24"/>
      <c r="AG23">
        <f t="shared" si="2"/>
        <v>532.87906557195265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7.7632200000000005</v>
      </c>
      <c r="E24">
        <f>GT_NG!T24</f>
        <v>11.251970181043664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475.73268432831901</v>
      </c>
      <c r="P24" s="36">
        <v>70.906706914967714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328.58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-389</v>
      </c>
      <c r="AA24" s="75">
        <f>STOA!J24</f>
        <v>1.84</v>
      </c>
      <c r="AB24" s="75">
        <f>-STOA!P24</f>
        <v>0</v>
      </c>
      <c r="AC24">
        <f t="shared" si="0"/>
        <v>11.561035469845777</v>
      </c>
      <c r="AD24">
        <f t="shared" si="1"/>
        <v>575.42354595448444</v>
      </c>
      <c r="AE24">
        <f>'IDT-1'!F24</f>
        <v>0</v>
      </c>
      <c r="AF24" s="24"/>
      <c r="AG24">
        <f t="shared" si="2"/>
        <v>575.42354595448444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7.7632200000000005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521.14423103098659</v>
      </c>
      <c r="P25" s="36">
        <v>48.13000000000001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314.42999999999995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-355</v>
      </c>
      <c r="AA25" s="75">
        <f>STOA!J25</f>
        <v>1.84</v>
      </c>
      <c r="AB25" s="75">
        <f>-STOA!P25</f>
        <v>0</v>
      </c>
      <c r="AC25">
        <f t="shared" si="0"/>
        <v>11.18519276141623</v>
      </c>
      <c r="AD25">
        <f t="shared" si="1"/>
        <v>599.34422845061408</v>
      </c>
      <c r="AE25">
        <f>'IDT-1'!F25</f>
        <v>0</v>
      </c>
      <c r="AF25" s="24"/>
      <c r="AG25">
        <f t="shared" si="2"/>
        <v>599.34422845061408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7.7632200000000005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56.25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550.85579205289196</v>
      </c>
      <c r="P26" s="36">
        <v>48.13000000000001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288.86999999999995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-322</v>
      </c>
      <c r="AA26" s="75">
        <f>STOA!J26</f>
        <v>1.84</v>
      </c>
      <c r="AB26" s="75">
        <f>-STOA!P26</f>
        <v>0</v>
      </c>
      <c r="AC26">
        <f t="shared" si="0"/>
        <v>11.016661246327786</v>
      </c>
      <c r="AD26">
        <f t="shared" si="1"/>
        <v>625.6443209876079</v>
      </c>
      <c r="AE26">
        <f>'IDT-1'!F26</f>
        <v>0</v>
      </c>
      <c r="AF26" s="24"/>
      <c r="AG26">
        <f t="shared" si="2"/>
        <v>625.6443209876079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7.7632200000000005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69.607769420920121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644.74422574807988</v>
      </c>
      <c r="P27" s="36">
        <v>74.78</v>
      </c>
      <c r="Q27" s="36">
        <v>24.99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339.15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-494</v>
      </c>
      <c r="AA27" s="75">
        <f>STOA!J27</f>
        <v>1.74</v>
      </c>
      <c r="AB27" s="75">
        <f>-STOA!P27</f>
        <v>0</v>
      </c>
      <c r="AC27">
        <f t="shared" si="0"/>
        <v>14.046580273035566</v>
      </c>
      <c r="AD27">
        <f t="shared" si="1"/>
        <v>665.98060507700814</v>
      </c>
      <c r="AE27">
        <f>'IDT-1'!F27</f>
        <v>0</v>
      </c>
      <c r="AF27" s="24"/>
      <c r="AG27">
        <f t="shared" si="2"/>
        <v>665.98060507700814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7.7632200000000005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69.607769420920121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658.87651871565936</v>
      </c>
      <c r="P28" s="36">
        <v>74.78</v>
      </c>
      <c r="Q28" s="36">
        <v>26.64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339.15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-454</v>
      </c>
      <c r="AA28" s="75">
        <f>STOA!J28</f>
        <v>1.74</v>
      </c>
      <c r="AB28" s="75">
        <f>-STOA!P28</f>
        <v>0</v>
      </c>
      <c r="AC28">
        <f t="shared" si="0"/>
        <v>13.84030522496767</v>
      </c>
      <c r="AD28">
        <f t="shared" si="1"/>
        <v>721.96917309265552</v>
      </c>
      <c r="AE28">
        <f>'IDT-1'!F28</f>
        <v>0</v>
      </c>
      <c r="AF28" s="24"/>
      <c r="AG28">
        <f t="shared" si="2"/>
        <v>721.96917309265552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7.7632200000000005</v>
      </c>
      <c r="E29">
        <f>GT_NG!T29</f>
        <v>11.251970181043664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69.607769420920121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678.59206752957527</v>
      </c>
      <c r="P29" s="36">
        <v>74.78</v>
      </c>
      <c r="Q29" s="36">
        <v>26.64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339.15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-416</v>
      </c>
      <c r="AA29" s="75">
        <f>STOA!J29</f>
        <v>1.74</v>
      </c>
      <c r="AB29" s="75">
        <f>-STOA!P29</f>
        <v>0</v>
      </c>
      <c r="AC29">
        <f t="shared" si="0"/>
        <v>13.685103841458778</v>
      </c>
      <c r="AD29">
        <f t="shared" si="1"/>
        <v>779.96992329008015</v>
      </c>
      <c r="AE29">
        <f>'IDT-1'!F29</f>
        <v>0</v>
      </c>
      <c r="AF29" s="24"/>
      <c r="AG29">
        <f t="shared" si="2"/>
        <v>779.96992329008015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7.7632200000000005</v>
      </c>
      <c r="E30">
        <f>GT_NG!T30</f>
        <v>11.251970181043664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69.607769420920121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716.86668252179061</v>
      </c>
      <c r="P30" s="36">
        <v>74.78</v>
      </c>
      <c r="Q30" s="36">
        <v>26.64</v>
      </c>
      <c r="R30" s="38">
        <v>1.1100000000000001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339.520196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-390</v>
      </c>
      <c r="AA30" s="75">
        <f>STOA!J30</f>
        <v>1.74</v>
      </c>
      <c r="AB30" s="75">
        <f>-STOA!P30</f>
        <v>0</v>
      </c>
      <c r="AC30">
        <f t="shared" si="0"/>
        <v>13.797702152946272</v>
      </c>
      <c r="AD30">
        <f t="shared" si="1"/>
        <v>845.48213597080814</v>
      </c>
      <c r="AE30">
        <f>'IDT-1'!F30</f>
        <v>0</v>
      </c>
      <c r="AF30" s="24"/>
      <c r="AG30">
        <f t="shared" si="2"/>
        <v>845.48213597080814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7.7632200000000005</v>
      </c>
      <c r="E31">
        <f>GT_NG!T31</f>
        <v>11.251970181043664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69.607769420920121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721.33568179091378</v>
      </c>
      <c r="P31" s="36">
        <v>74.78</v>
      </c>
      <c r="Q31" s="36">
        <v>26.64</v>
      </c>
      <c r="R31" s="38">
        <v>4.72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343.14318799999995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-346</v>
      </c>
      <c r="AA31" s="75">
        <f>STOA!J31</f>
        <v>1.74</v>
      </c>
      <c r="AB31" s="75">
        <f>-STOA!P31</f>
        <v>0</v>
      </c>
      <c r="AC31">
        <f t="shared" si="0"/>
        <v>13.777402671458459</v>
      </c>
      <c r="AD31">
        <f t="shared" si="1"/>
        <v>871.20442672141894</v>
      </c>
      <c r="AE31">
        <f>'IDT-1'!F31</f>
        <v>0</v>
      </c>
      <c r="AF31" s="24"/>
      <c r="AG31">
        <f t="shared" si="2"/>
        <v>871.20442672141894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7.7632200000000005</v>
      </c>
      <c r="E32">
        <f>GT_NG!T32</f>
        <v>11.251970181043664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69.607769420920121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719.67995365083698</v>
      </c>
      <c r="P32" s="36">
        <v>74.78</v>
      </c>
      <c r="Q32" s="36">
        <v>26.64</v>
      </c>
      <c r="R32" s="38">
        <v>9.11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349.88465199999996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-281</v>
      </c>
      <c r="AA32" s="75">
        <f>STOA!J32</f>
        <v>1.74</v>
      </c>
      <c r="AB32" s="75">
        <f>-STOA!P32</f>
        <v>0</v>
      </c>
      <c r="AC32">
        <f t="shared" si="0"/>
        <v>13.230566023315134</v>
      </c>
      <c r="AD32">
        <f t="shared" si="1"/>
        <v>957.28699922948567</v>
      </c>
      <c r="AE32">
        <f>'IDT-1'!F32</f>
        <v>-21.911999999999999</v>
      </c>
      <c r="AF32" s="24"/>
      <c r="AG32">
        <f t="shared" si="2"/>
        <v>935.37499922948564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7.7632200000000005</v>
      </c>
      <c r="E33">
        <f>GT_NG!T33</f>
        <v>11.251970181043664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69.607769420920121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730.75494360212326</v>
      </c>
      <c r="P33" s="36">
        <v>74.78</v>
      </c>
      <c r="Q33" s="36">
        <v>26.64</v>
      </c>
      <c r="R33" s="38">
        <v>16.2</v>
      </c>
      <c r="S33" s="38">
        <v>0</v>
      </c>
      <c r="T33" s="37">
        <f>SUMPRODUCT(LTA!J33:AN33,LTA!J$101:AN$101,LTA!J$105:AN$105)</f>
        <v>3.36</v>
      </c>
      <c r="U33" s="37">
        <f>SUMPRODUCT(LTA!J33:AN33,LTA!J$102:AN$102,LTA!J$105:AN$105)</f>
        <v>357.17166799999995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-237</v>
      </c>
      <c r="AA33" s="75">
        <f>STOA!J33</f>
        <v>1.74</v>
      </c>
      <c r="AB33" s="75">
        <f>-STOA!P33</f>
        <v>0</v>
      </c>
      <c r="AC33">
        <f t="shared" si="0"/>
        <v>13.090951933410821</v>
      </c>
      <c r="AD33">
        <f t="shared" si="1"/>
        <v>1029.1786192706761</v>
      </c>
      <c r="AE33">
        <f>'IDT-1'!F33</f>
        <v>-37.481000000000002</v>
      </c>
      <c r="AF33" s="24"/>
      <c r="AG33">
        <f t="shared" si="2"/>
        <v>991.69761927067611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7.7632200000000005</v>
      </c>
      <c r="E34">
        <f>GT_NG!T34</f>
        <v>11.251970181043664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69.607769420920121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730.76506254676087</v>
      </c>
      <c r="P34" s="36">
        <v>74.78</v>
      </c>
      <c r="Q34" s="36">
        <v>26.64</v>
      </c>
      <c r="R34" s="38">
        <v>17.699999999999996</v>
      </c>
      <c r="S34" s="38">
        <v>0</v>
      </c>
      <c r="T34" s="37">
        <f>SUMPRODUCT(LTA!J34:AN34,LTA!J$101:AN$101,LTA!J$105:AN$105)</f>
        <v>9.2200000000000006</v>
      </c>
      <c r="U34" s="37">
        <f>SUMPRODUCT(LTA!J34:AN34,LTA!J$102:AN$102,LTA!J$105:AN$105)</f>
        <v>365.36468999999994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-206</v>
      </c>
      <c r="AA34" s="75">
        <f>STOA!J34</f>
        <v>1.74</v>
      </c>
      <c r="AB34" s="75">
        <f>-STOA!P34</f>
        <v>0</v>
      </c>
      <c r="AC34">
        <f t="shared" si="0"/>
        <v>12.959076427874216</v>
      </c>
      <c r="AD34">
        <f t="shared" si="1"/>
        <v>1075.8736357208504</v>
      </c>
      <c r="AE34">
        <f>'IDT-1'!F34</f>
        <v>-42.094999999999999</v>
      </c>
      <c r="AF34" s="24"/>
      <c r="AG34">
        <f t="shared" si="2"/>
        <v>1033.7786357208504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7.7632200000000005</v>
      </c>
      <c r="E35">
        <f>GT_NG!T35</f>
        <v>11.316005471956226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54.36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714.04850757004237</v>
      </c>
      <c r="P35" s="36">
        <v>74.78</v>
      </c>
      <c r="Q35" s="36">
        <v>26.64</v>
      </c>
      <c r="R35" s="38">
        <v>17.699999999999996</v>
      </c>
      <c r="S35" s="38">
        <v>0</v>
      </c>
      <c r="T35" s="37">
        <f>SUMPRODUCT(LTA!J35:AN35,LTA!J$101:AN$101,LTA!J$105:AN$105)</f>
        <v>19.41</v>
      </c>
      <c r="U35" s="37">
        <f>SUMPRODUCT(LTA!J35:AN35,LTA!J$102:AN$102,LTA!J$105:AN$105)</f>
        <v>375.64249999999998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-109.66</v>
      </c>
      <c r="AA35" s="75">
        <f>STOA!J35</f>
        <v>1.74</v>
      </c>
      <c r="AB35" s="75">
        <f>-STOA!P35</f>
        <v>0</v>
      </c>
      <c r="AC35">
        <f t="shared" si="0"/>
        <v>12.428134365781911</v>
      </c>
      <c r="AD35">
        <f t="shared" si="1"/>
        <v>1116.3120986762165</v>
      </c>
      <c r="AE35">
        <f>'IDT-1'!F35</f>
        <v>-66.313000000000002</v>
      </c>
      <c r="AF35" s="24"/>
      <c r="AG35">
        <f t="shared" si="2"/>
        <v>1049.9990986762164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7.7632200000000005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69.607769420920121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674.22226633154196</v>
      </c>
      <c r="P36" s="36">
        <v>74.78</v>
      </c>
      <c r="Q36" s="36">
        <v>26.64</v>
      </c>
      <c r="R36" s="38">
        <v>17.699999999999996</v>
      </c>
      <c r="S36" s="38">
        <v>0</v>
      </c>
      <c r="T36" s="37">
        <f>SUMPRODUCT(LTA!J36:AN36,LTA!J$101:AN$101,LTA!J$105:AN$105)</f>
        <v>26.79</v>
      </c>
      <c r="U36" s="37">
        <f>SUMPRODUCT(LTA!J36:AN36,LTA!J$102:AN$102,LTA!J$105:AN$105)</f>
        <v>387.81025799999998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-54</v>
      </c>
      <c r="AA36" s="75">
        <f>STOA!J36</f>
        <v>1.74</v>
      </c>
      <c r="AB36" s="75">
        <f>-STOA!P36</f>
        <v>0</v>
      </c>
      <c r="AC36">
        <f t="shared" si="0"/>
        <v>11.700064743849037</v>
      </c>
      <c r="AD36">
        <f t="shared" si="1"/>
        <v>1192.3684968882301</v>
      </c>
      <c r="AE36">
        <f>'IDT-1'!F36</f>
        <v>-114.751</v>
      </c>
      <c r="AF36" s="24"/>
      <c r="AG36">
        <f t="shared" si="2"/>
        <v>1077.6174968882301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7.7632200000000005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54.36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666.75333827114082</v>
      </c>
      <c r="P37" s="36">
        <v>74.78</v>
      </c>
      <c r="Q37" s="36">
        <v>26.64</v>
      </c>
      <c r="R37" s="38">
        <v>17.699999999999996</v>
      </c>
      <c r="S37" s="38">
        <v>0</v>
      </c>
      <c r="T37" s="37">
        <f>SUMPRODUCT(LTA!J37:AN37,LTA!J$101:AN$101,LTA!J$105:AN$105)</f>
        <v>36.409999999999997</v>
      </c>
      <c r="U37" s="37">
        <f>SUMPRODUCT(LTA!J37:AN37,LTA!J$102:AN$102,LTA!J$105:AN$105)</f>
        <v>400.96195799999998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-36</v>
      </c>
      <c r="AA37" s="75">
        <f>STOA!J37</f>
        <v>1.74</v>
      </c>
      <c r="AB37" s="75">
        <f>-STOA!P37</f>
        <v>0</v>
      </c>
      <c r="AC37">
        <f t="shared" si="0"/>
        <v>11.505690137333486</v>
      </c>
      <c r="AD37">
        <f t="shared" si="1"/>
        <v>1215.6178740134242</v>
      </c>
      <c r="AE37">
        <f>'IDT-1'!F37</f>
        <v>-123.4</v>
      </c>
      <c r="AF37" s="24"/>
      <c r="AG37">
        <f t="shared" si="2"/>
        <v>1092.2178740134241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7.7632200000000005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54.36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658.46544129974086</v>
      </c>
      <c r="P38" s="36">
        <v>74.78</v>
      </c>
      <c r="Q38" s="36">
        <v>26.64</v>
      </c>
      <c r="R38" s="38">
        <v>17.699999999999996</v>
      </c>
      <c r="S38" s="38">
        <v>0</v>
      </c>
      <c r="T38" s="37">
        <f>SUMPRODUCT(LTA!J38:AN38,LTA!J$101:AN$101,LTA!J$105:AN$105)</f>
        <v>46.83</v>
      </c>
      <c r="U38" s="37">
        <f>SUMPRODUCT(LTA!J38:AN38,LTA!J$102:AN$102,LTA!J$105:AN$105)</f>
        <v>414.17210999999998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11.456670767351058</v>
      </c>
      <c r="AD38">
        <f t="shared" si="1"/>
        <v>1252.0091484120067</v>
      </c>
      <c r="AE38">
        <f>'IDT-1'!F38</f>
        <v>-145</v>
      </c>
      <c r="AF38" s="24"/>
      <c r="AG38">
        <f t="shared" si="2"/>
        <v>1107.0091484120067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7.7632200000000005</v>
      </c>
      <c r="E39">
        <f>GT_NG!T39</f>
        <v>11.015047879616965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55.69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659.27451883084825</v>
      </c>
      <c r="P39" s="36">
        <v>74.78</v>
      </c>
      <c r="Q39" s="36">
        <v>26.64</v>
      </c>
      <c r="R39" s="38">
        <v>17.699999999999996</v>
      </c>
      <c r="S39" s="38">
        <v>0</v>
      </c>
      <c r="T39" s="37">
        <f>SUMPRODUCT(LTA!J39:AN39,LTA!J$101:AN$101,LTA!J$105:AN$105)</f>
        <v>53.2</v>
      </c>
      <c r="U39" s="37">
        <f>SUMPRODUCT(LTA!J39:AN39,LTA!J$102:AN$102,LTA!J$105:AN$105)</f>
        <v>423.33919799999995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1.74</v>
      </c>
      <c r="AB39" s="75">
        <f>-STOA!P39</f>
        <v>0</v>
      </c>
      <c r="AC39">
        <f t="shared" si="0"/>
        <v>11.393371614690134</v>
      </c>
      <c r="AD39">
        <f t="shared" si="1"/>
        <v>1294.7486130957752</v>
      </c>
      <c r="AE39">
        <f>'IDT-1'!F39</f>
        <v>-139</v>
      </c>
      <c r="AF39" s="24"/>
      <c r="AG39">
        <f t="shared" si="2"/>
        <v>1155.7486130957752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7.7632200000000005</v>
      </c>
      <c r="E40">
        <f>GT_NG!T40</f>
        <v>11.015047879616965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55.69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661.3663571353793</v>
      </c>
      <c r="P40" s="36">
        <v>74.78</v>
      </c>
      <c r="Q40" s="36">
        <v>26.64</v>
      </c>
      <c r="R40" s="38">
        <v>17.699999999999996</v>
      </c>
      <c r="S40" s="38">
        <v>0</v>
      </c>
      <c r="T40" s="37">
        <f>SUMPRODUCT(LTA!J40:AN40,LTA!J$101:AN$101,LTA!J$105:AN$105)</f>
        <v>60.51</v>
      </c>
      <c r="U40" s="37">
        <f>SUMPRODUCT(LTA!J40:AN40,LTA!J$102:AN$102,LTA!J$105:AN$105)</f>
        <v>435.16598599999998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1.74</v>
      </c>
      <c r="AB40" s="75">
        <f>-STOA!P40</f>
        <v>0</v>
      </c>
      <c r="AC40">
        <f t="shared" si="0"/>
        <v>11.61404786427264</v>
      </c>
      <c r="AD40">
        <f t="shared" si="1"/>
        <v>1310.7565631507237</v>
      </c>
      <c r="AE40">
        <f>'IDT-1'!F40</f>
        <v>-99.754999999999995</v>
      </c>
      <c r="AF40" s="24"/>
      <c r="AG40">
        <f t="shared" si="2"/>
        <v>1211.0015631507235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7.7632200000000005</v>
      </c>
      <c r="E41">
        <f>GT_NG!T41</f>
        <v>11.015047879616965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55.69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648.26641400722281</v>
      </c>
      <c r="P41" s="36">
        <v>74.78</v>
      </c>
      <c r="Q41" s="36">
        <v>26.64</v>
      </c>
      <c r="R41" s="38">
        <v>17.699999999999996</v>
      </c>
      <c r="S41" s="38">
        <v>0</v>
      </c>
      <c r="T41" s="37">
        <f>SUMPRODUCT(LTA!J41:AN41,LTA!J$101:AN$101,LTA!J$105:AN$105)</f>
        <v>70.72</v>
      </c>
      <c r="U41" s="37">
        <f>SUMPRODUCT(LTA!J41:AN41,LTA!J$102:AN$102,LTA!J$105:AN$105)</f>
        <v>446.19392999999997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1.74</v>
      </c>
      <c r="AB41" s="75">
        <f>-STOA!P41</f>
        <v>0</v>
      </c>
      <c r="AC41">
        <f t="shared" si="0"/>
        <v>11.428272339849453</v>
      </c>
      <c r="AD41">
        <f t="shared" si="1"/>
        <v>1349.0803395469904</v>
      </c>
      <c r="AE41">
        <f>'IDT-1'!F41</f>
        <v>-70.570999999999998</v>
      </c>
      <c r="AF41" s="24"/>
      <c r="AG41">
        <f t="shared" si="2"/>
        <v>1278.5093395469905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7.7632200000000005</v>
      </c>
      <c r="E42">
        <f>GT_NG!T42</f>
        <v>11.015047879616965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55.69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637.99638666129897</v>
      </c>
      <c r="P42" s="36">
        <v>74.78</v>
      </c>
      <c r="Q42" s="36">
        <v>26.64</v>
      </c>
      <c r="R42" s="38">
        <v>17.699999999999996</v>
      </c>
      <c r="S42" s="38">
        <v>0</v>
      </c>
      <c r="T42" s="37">
        <f>SUMPRODUCT(LTA!J42:AN42,LTA!J$101:AN$101,LTA!J$105:AN$105)</f>
        <v>78.33</v>
      </c>
      <c r="U42" s="37">
        <f>SUMPRODUCT(LTA!J42:AN42,LTA!J$102:AN$102,LTA!J$105:AN$105)</f>
        <v>455.87747799999994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1.74</v>
      </c>
      <c r="AB42" s="75">
        <f>-STOA!P42</f>
        <v>0</v>
      </c>
      <c r="AC42">
        <f t="shared" si="0"/>
        <v>11.487269913343694</v>
      </c>
      <c r="AD42">
        <f t="shared" si="1"/>
        <v>1356.0448626275722</v>
      </c>
      <c r="AE42">
        <f>'IDT-1'!F42</f>
        <v>-74.498999999999995</v>
      </c>
      <c r="AF42" s="24"/>
      <c r="AG42">
        <f t="shared" si="2"/>
        <v>1281.5458626275722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7.7632200000000005</v>
      </c>
      <c r="E43">
        <f>GT_NG!T43</f>
        <v>11.015047879616965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55.69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629.99315970159091</v>
      </c>
      <c r="P43" s="36">
        <v>74.78</v>
      </c>
      <c r="Q43" s="36">
        <v>26.63</v>
      </c>
      <c r="R43" s="38">
        <v>17.699999999999996</v>
      </c>
      <c r="S43" s="38">
        <v>0</v>
      </c>
      <c r="T43" s="37">
        <f>SUMPRODUCT(LTA!J43:AN43,LTA!J$101:AN$101,LTA!J$105:AN$105)</f>
        <v>84.24</v>
      </c>
      <c r="U43" s="37">
        <f>SUMPRODUCT(LTA!J43:AN43,LTA!J$102:AN$102,LTA!J$105:AN$105)</f>
        <v>464.14869400000003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1.74</v>
      </c>
      <c r="AB43" s="75">
        <f>-STOA!P43</f>
        <v>0</v>
      </c>
      <c r="AC43">
        <f t="shared" si="0"/>
        <v>11.539081021282145</v>
      </c>
      <c r="AD43">
        <f t="shared" si="1"/>
        <v>1362.1610405599258</v>
      </c>
      <c r="AE43">
        <f>'IDT-1'!F43</f>
        <v>-67.822000000000003</v>
      </c>
      <c r="AF43" s="24"/>
      <c r="AG43">
        <f t="shared" si="2"/>
        <v>1294.3390405599257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7.7632200000000005</v>
      </c>
      <c r="E44">
        <f>GT_NG!T44</f>
        <v>11.015047879616965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55.69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629.57535122130105</v>
      </c>
      <c r="P44" s="36">
        <v>74.78</v>
      </c>
      <c r="Q44" s="36">
        <v>26.63</v>
      </c>
      <c r="R44" s="38">
        <v>17.699999999999996</v>
      </c>
      <c r="S44" s="38">
        <v>0</v>
      </c>
      <c r="T44" s="37">
        <f>SUMPRODUCT(LTA!J44:AN44,LTA!J$101:AN$101,LTA!J$105:AN$105)</f>
        <v>92.05</v>
      </c>
      <c r="U44" s="37">
        <f>SUMPRODUCT(LTA!J44:AN44,LTA!J$102:AN$102,LTA!J$105:AN$105)</f>
        <v>471.26035400000001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1.74</v>
      </c>
      <c r="AB44" s="75">
        <f>-STOA!P44</f>
        <v>0</v>
      </c>
      <c r="AC44">
        <f t="shared" si="0"/>
        <v>11.660913374047709</v>
      </c>
      <c r="AD44">
        <f t="shared" si="1"/>
        <v>1376.5430597268701</v>
      </c>
      <c r="AE44">
        <f>'IDT-1'!F44</f>
        <v>-71.152000000000001</v>
      </c>
      <c r="AF44" s="24"/>
      <c r="AG44">
        <f t="shared" si="2"/>
        <v>1305.39105972687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7.7632200000000005</v>
      </c>
      <c r="E45">
        <f>GT_NG!T45</f>
        <v>11.015047879616965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55.69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567.15872893025539</v>
      </c>
      <c r="P45" s="36">
        <v>74.78</v>
      </c>
      <c r="Q45" s="36">
        <v>26.63</v>
      </c>
      <c r="R45" s="38">
        <v>17.699999999999996</v>
      </c>
      <c r="S45" s="38">
        <v>0</v>
      </c>
      <c r="T45" s="37">
        <f>SUMPRODUCT(LTA!J45:AN45,LTA!J$101:AN$101,LTA!J$105:AN$105)</f>
        <v>96.83</v>
      </c>
      <c r="U45" s="37">
        <f>SUMPRODUCT(LTA!J45:AN45,LTA!J$102:AN$102,LTA!J$105:AN$105)</f>
        <v>339.13084800000001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1.74</v>
      </c>
      <c r="AB45" s="75">
        <f>-STOA!P45</f>
        <v>0</v>
      </c>
      <c r="AC45">
        <f t="shared" si="0"/>
        <v>11.279753896402928</v>
      </c>
      <c r="AD45">
        <f t="shared" si="1"/>
        <v>1331.5480909134697</v>
      </c>
      <c r="AE45">
        <f>'IDT-1'!F45</f>
        <v>0</v>
      </c>
      <c r="AF45" s="24"/>
      <c r="AG45">
        <f t="shared" si="2"/>
        <v>1331.5480909134697</v>
      </c>
      <c r="AI45" s="34">
        <f>PXIL!J45</f>
        <v>0</v>
      </c>
      <c r="AJ45" s="34">
        <f>PXIL!P45</f>
        <v>0</v>
      </c>
      <c r="AK45" s="34">
        <f>RTM_IEX!J45</f>
        <v>144.38999999999999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7.7632200000000005</v>
      </c>
      <c r="E46">
        <f>GT_NG!T46</f>
        <v>11.015047879616965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55.69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563.08378328962044</v>
      </c>
      <c r="P46" s="36">
        <v>74.78</v>
      </c>
      <c r="Q46" s="36">
        <v>26.63</v>
      </c>
      <c r="R46" s="38">
        <v>17.699999999999996</v>
      </c>
      <c r="S46" s="38">
        <v>0</v>
      </c>
      <c r="T46" s="37">
        <f>SUMPRODUCT(LTA!J46:AN46,LTA!J$101:AN$101,LTA!J$105:AN$105)</f>
        <v>102.49</v>
      </c>
      <c r="U46" s="37">
        <f>SUMPRODUCT(LTA!J46:AN46,LTA!J$102:AN$102,LTA!J$105:AN$105)</f>
        <v>343.875202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1.74</v>
      </c>
      <c r="AB46" s="75">
        <f>-STOA!P46</f>
        <v>0</v>
      </c>
      <c r="AC46">
        <f t="shared" si="0"/>
        <v>11.332920926621593</v>
      </c>
      <c r="AD46">
        <f t="shared" si="1"/>
        <v>1337.8243322426156</v>
      </c>
      <c r="AE46">
        <f>'IDT-1'!F46</f>
        <v>0</v>
      </c>
      <c r="AF46" s="24"/>
      <c r="AG46">
        <f t="shared" si="2"/>
        <v>1337.8243322426156</v>
      </c>
      <c r="AI46" s="34">
        <f>PXIL!J46</f>
        <v>0</v>
      </c>
      <c r="AJ46" s="34">
        <f>PXIL!P46</f>
        <v>0</v>
      </c>
      <c r="AK46" s="34">
        <f>RTM_IEX!J46</f>
        <v>144.38999999999999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7.7632200000000005</v>
      </c>
      <c r="E47">
        <f>GT_NG!T47</f>
        <v>11.012373453318334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55.69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534.21471743378663</v>
      </c>
      <c r="P47" s="36">
        <v>74.78</v>
      </c>
      <c r="Q47" s="36">
        <v>26.63</v>
      </c>
      <c r="R47" s="38">
        <v>17.7</v>
      </c>
      <c r="S47" s="38">
        <v>0</v>
      </c>
      <c r="T47" s="37">
        <f>SUMPRODUCT(LTA!J47:AN47,LTA!J$101:AN$101,LTA!J$105:AN$105)</f>
        <v>102.05</v>
      </c>
      <c r="U47" s="37">
        <f>SUMPRODUCT(LTA!J47:AN47,LTA!J$102:AN$102,LTA!J$105:AN$105)</f>
        <v>347.93761599999999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1.74</v>
      </c>
      <c r="AB47" s="75">
        <f>-STOA!P47</f>
        <v>0</v>
      </c>
      <c r="AC47">
        <f t="shared" si="0"/>
        <v>11.282526585851681</v>
      </c>
      <c r="AD47">
        <f t="shared" si="1"/>
        <v>1331.8754003012534</v>
      </c>
      <c r="AE47">
        <f>'IDT-1'!F47</f>
        <v>0</v>
      </c>
      <c r="AF47" s="24"/>
      <c r="AG47">
        <f t="shared" si="2"/>
        <v>1331.8754003012534</v>
      </c>
      <c r="AI47" s="34">
        <f>PXIL!J47</f>
        <v>0</v>
      </c>
      <c r="AJ47" s="34">
        <f>PXIL!P47</f>
        <v>0</v>
      </c>
      <c r="AK47" s="34">
        <f>RTM_IEX!J47</f>
        <v>163.63999999999999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7.7632200000000005</v>
      </c>
      <c r="E48">
        <f>GT_NG!T48</f>
        <v>11.012373453318334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55.69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505.32855468604316</v>
      </c>
      <c r="P48" s="36">
        <v>74.78</v>
      </c>
      <c r="Q48" s="36">
        <v>26.63</v>
      </c>
      <c r="R48" s="38">
        <v>17.7</v>
      </c>
      <c r="S48" s="38">
        <v>0</v>
      </c>
      <c r="T48" s="37">
        <f>SUMPRODUCT(LTA!J48:AN48,LTA!J$101:AN$101,LTA!J$105:AN$105)</f>
        <v>104.71000000000001</v>
      </c>
      <c r="U48" s="37">
        <f>SUMPRODUCT(LTA!J48:AN48,LTA!J$102:AN$102,LTA!J$105:AN$105)</f>
        <v>351.58112399999999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1.74</v>
      </c>
      <c r="AB48" s="75">
        <f>-STOA!P48</f>
        <v>0</v>
      </c>
      <c r="AC48">
        <f t="shared" si="0"/>
        <v>11.173640285970636</v>
      </c>
      <c r="AD48">
        <f t="shared" si="1"/>
        <v>1319.021631853391</v>
      </c>
      <c r="AE48">
        <f>'IDT-1'!F48</f>
        <v>0</v>
      </c>
      <c r="AF48" s="24"/>
      <c r="AG48">
        <f t="shared" si="2"/>
        <v>1319.021631853391</v>
      </c>
      <c r="AI48" s="34">
        <f>PXIL!J48</f>
        <v>0</v>
      </c>
      <c r="AJ48" s="34">
        <f>PXIL!P48</f>
        <v>0</v>
      </c>
      <c r="AK48" s="34">
        <f>RTM_IEX!J48</f>
        <v>173.26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7.7632200000000005</v>
      </c>
      <c r="E49">
        <f>GT_NG!T49</f>
        <v>11.012373453318334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55.69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505.32855468604316</v>
      </c>
      <c r="P49" s="36">
        <v>75.12711582018504</v>
      </c>
      <c r="Q49" s="36">
        <v>26.63</v>
      </c>
      <c r="R49" s="38">
        <v>18.699999999999996</v>
      </c>
      <c r="S49" s="38">
        <v>0</v>
      </c>
      <c r="T49" s="37">
        <f>SUMPRODUCT(LTA!J49:AN49,LTA!J$101:AN$101,LTA!J$105:AN$105)</f>
        <v>100.05</v>
      </c>
      <c r="U49" s="37">
        <f>SUMPRODUCT(LTA!J49:AN49,LTA!J$102:AN$102,LTA!J$105:AN$105)</f>
        <v>353.55682000000002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1.74</v>
      </c>
      <c r="AB49" s="75">
        <f>-STOA!P49</f>
        <v>0</v>
      </c>
      <c r="AC49">
        <f t="shared" si="0"/>
        <v>11.00079190526019</v>
      </c>
      <c r="AD49">
        <f t="shared" si="1"/>
        <v>1298.6172920542863</v>
      </c>
      <c r="AE49">
        <f>'IDT-1'!F49</f>
        <v>0</v>
      </c>
      <c r="AF49" s="24"/>
      <c r="AG49">
        <f t="shared" si="2"/>
        <v>1298.6172920542863</v>
      </c>
      <c r="AI49" s="34">
        <f>PXIL!J49</f>
        <v>0</v>
      </c>
      <c r="AJ49" s="34">
        <f>PXIL!P49</f>
        <v>0</v>
      </c>
      <c r="AK49" s="34">
        <f>RTM_IEX!J49</f>
        <v>154.02000000000001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7.7632200000000005</v>
      </c>
      <c r="E50">
        <f>GT_NG!T50</f>
        <v>11.012373453318334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55.69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486.08795066849842</v>
      </c>
      <c r="P50" s="36">
        <v>75.12711582018504</v>
      </c>
      <c r="Q50" s="36">
        <v>26.63</v>
      </c>
      <c r="R50" s="38">
        <v>18.699999999999996</v>
      </c>
      <c r="S50" s="38">
        <v>0</v>
      </c>
      <c r="T50" s="37">
        <f>SUMPRODUCT(LTA!J50:AN50,LTA!J$101:AN$101,LTA!J$105:AN$105)</f>
        <v>103.31</v>
      </c>
      <c r="U50" s="37">
        <f>SUMPRODUCT(LTA!J50:AN50,LTA!J$102:AN$102,LTA!J$105:AN$105)</f>
        <v>355.78773799999999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1.74</v>
      </c>
      <c r="AB50" s="75">
        <f>-STOA!P50</f>
        <v>0</v>
      </c>
      <c r="AC50">
        <f t="shared" si="0"/>
        <v>10.885294542712815</v>
      </c>
      <c r="AD50">
        <f t="shared" si="1"/>
        <v>1284.9831033992889</v>
      </c>
      <c r="AE50">
        <f>'IDT-1'!F50</f>
        <v>0</v>
      </c>
      <c r="AF50" s="24"/>
      <c r="AG50">
        <f t="shared" si="2"/>
        <v>1284.9831033992889</v>
      </c>
      <c r="AI50" s="34">
        <f>PXIL!J50</f>
        <v>0</v>
      </c>
      <c r="AJ50" s="34">
        <f>PXIL!P50</f>
        <v>0</v>
      </c>
      <c r="AK50" s="34">
        <f>RTM_IEX!J50</f>
        <v>154.02000000000001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7.2215999999999996</v>
      </c>
      <c r="E51">
        <f>GT_NG!T51</f>
        <v>11.01311084624553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55.69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486.09114460611534</v>
      </c>
      <c r="P51" s="36">
        <v>75.176689709832246</v>
      </c>
      <c r="Q51" s="36">
        <v>26.63</v>
      </c>
      <c r="R51" s="38">
        <v>18.699999999999996</v>
      </c>
      <c r="S51" s="38">
        <v>0</v>
      </c>
      <c r="T51" s="37">
        <f>SUMPRODUCT(LTA!J51:AN51,LTA!J$101:AN$101,LTA!J$105:AN$105)</f>
        <v>100.52</v>
      </c>
      <c r="U51" s="37">
        <f>SUMPRODUCT(LTA!J51:AN51,LTA!J$102:AN$102,LTA!J$105:AN$105)</f>
        <v>342.95862599999998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1.74</v>
      </c>
      <c r="AB51" s="75">
        <f>-STOA!P51</f>
        <v>0</v>
      </c>
      <c r="AC51">
        <f t="shared" si="0"/>
        <v>10.669101837762421</v>
      </c>
      <c r="AD51">
        <f t="shared" si="1"/>
        <v>1259.4620693244306</v>
      </c>
      <c r="AE51">
        <f>'IDT-1'!F51</f>
        <v>0</v>
      </c>
      <c r="AF51" s="24"/>
      <c r="AG51">
        <f t="shared" si="2"/>
        <v>1259.4620693244306</v>
      </c>
      <c r="AI51" s="34">
        <f>PXIL!J51</f>
        <v>0</v>
      </c>
      <c r="AJ51" s="34">
        <f>PXIL!P51</f>
        <v>0</v>
      </c>
      <c r="AK51" s="34">
        <f>RTM_IEX!J51</f>
        <v>144.38999999999999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7.2215999999999996</v>
      </c>
      <c r="E52">
        <f>GT_NG!T52</f>
        <v>11.01311084624553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450.53112133686551</v>
      </c>
      <c r="P52" s="36">
        <v>75.176689709832246</v>
      </c>
      <c r="Q52" s="36">
        <v>26.63</v>
      </c>
      <c r="R52" s="38">
        <v>18.699999999999996</v>
      </c>
      <c r="S52" s="38">
        <v>0</v>
      </c>
      <c r="T52" s="37">
        <f>SUMPRODUCT(LTA!J52:AN52,LTA!J$101:AN$101,LTA!J$105:AN$105)</f>
        <v>102.28</v>
      </c>
      <c r="U52" s="37">
        <f>SUMPRODUCT(LTA!J52:AN52,LTA!J$102:AN$102,LTA!J$105:AN$105)</f>
        <v>354.33721200000002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1.74</v>
      </c>
      <c r="AB52" s="75">
        <f>-STOA!P52</f>
        <v>0</v>
      </c>
      <c r="AC52">
        <f t="shared" si="0"/>
        <v>10.521165764700724</v>
      </c>
      <c r="AD52">
        <f t="shared" si="1"/>
        <v>1241.9985681282426</v>
      </c>
      <c r="AE52">
        <f>'IDT-1'!F52</f>
        <v>0</v>
      </c>
      <c r="AF52" s="24"/>
      <c r="AG52">
        <f t="shared" si="2"/>
        <v>1241.9985681282426</v>
      </c>
      <c r="AI52" s="34">
        <f>PXIL!J52</f>
        <v>0</v>
      </c>
      <c r="AJ52" s="34">
        <f>PXIL!P52</f>
        <v>0</v>
      </c>
      <c r="AK52" s="34">
        <f>RTM_IEX!J52</f>
        <v>149.19999999999999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7.2215999999999996</v>
      </c>
      <c r="E53">
        <f>GT_NG!T53</f>
        <v>11.01311084624553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447.09276738868078</v>
      </c>
      <c r="P53" s="36">
        <v>74.783310314298362</v>
      </c>
      <c r="Q53" s="36">
        <v>26.63</v>
      </c>
      <c r="R53" s="38">
        <v>18.699999999999996</v>
      </c>
      <c r="S53" s="38">
        <v>0</v>
      </c>
      <c r="T53" s="37">
        <f>SUMPRODUCT(LTA!J53:AN53,LTA!J$101:AN$101,LTA!J$105:AN$105)</f>
        <v>104.28</v>
      </c>
      <c r="U53" s="37">
        <f>SUMPRODUCT(LTA!J53:AN53,LTA!J$102:AN$102,LTA!J$105:AN$105)</f>
        <v>353.53024600000003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10.458596690213486</v>
      </c>
      <c r="AD53">
        <f t="shared" si="1"/>
        <v>1234.6124378590114</v>
      </c>
      <c r="AE53">
        <f>'IDT-1'!F53</f>
        <v>0</v>
      </c>
      <c r="AF53" s="24"/>
      <c r="AG53">
        <f t="shared" si="2"/>
        <v>1234.6124378590114</v>
      </c>
      <c r="AI53" s="34">
        <f>PXIL!J53</f>
        <v>0</v>
      </c>
      <c r="AJ53" s="34">
        <f>PXIL!P53</f>
        <v>0</v>
      </c>
      <c r="AK53" s="34">
        <f>RTM_IEX!J53</f>
        <v>144.38999999999999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7.2215999999999996</v>
      </c>
      <c r="E54">
        <f>GT_NG!T54</f>
        <v>11.01311084624553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462.92036861157203</v>
      </c>
      <c r="P54" s="36">
        <v>65.959999999999994</v>
      </c>
      <c r="Q54" s="36">
        <v>26.63</v>
      </c>
      <c r="R54" s="38">
        <v>18.699999999999996</v>
      </c>
      <c r="S54" s="38">
        <v>0</v>
      </c>
      <c r="T54" s="37">
        <f>SUMPRODUCT(LTA!J54:AN54,LTA!J$101:AN$101,LTA!J$105:AN$105)</f>
        <v>104.81</v>
      </c>
      <c r="U54" s="37">
        <f>SUMPRODUCT(LTA!J54:AN54,LTA!J$102:AN$102,LTA!J$105:AN$105)</f>
        <v>339.17443599999996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1.74</v>
      </c>
      <c r="AB54" s="75">
        <f>-STOA!P54</f>
        <v>0</v>
      </c>
      <c r="AC54">
        <f t="shared" si="0"/>
        <v>10.077811929845669</v>
      </c>
      <c r="AD54">
        <f t="shared" si="1"/>
        <v>1189.6617035279719</v>
      </c>
      <c r="AE54">
        <f>'IDT-1'!F54</f>
        <v>0</v>
      </c>
      <c r="AF54" s="24"/>
      <c r="AG54">
        <f t="shared" si="2"/>
        <v>1189.6617035279719</v>
      </c>
      <c r="AI54" s="34">
        <f>PXIL!J54</f>
        <v>0</v>
      </c>
      <c r="AJ54" s="34">
        <f>PXIL!P54</f>
        <v>0</v>
      </c>
      <c r="AK54" s="34">
        <f>RTM_IEX!J54</f>
        <v>105.88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7.2215999999999996</v>
      </c>
      <c r="E55">
        <f>GT_NG!T55</f>
        <v>11.01311084624553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457.33035136497637</v>
      </c>
      <c r="P55" s="36">
        <v>41.152415331337671</v>
      </c>
      <c r="Q55" s="36">
        <v>16.033067942583731</v>
      </c>
      <c r="R55" s="38">
        <v>18.699999999999996</v>
      </c>
      <c r="S55" s="38">
        <v>0</v>
      </c>
      <c r="T55" s="37">
        <f>SUMPRODUCT(LTA!J55:AN55,LTA!J$101:AN$101,LTA!J$105:AN$105)</f>
        <v>104.81</v>
      </c>
      <c r="U55" s="37">
        <f>SUMPRODUCT(LTA!J55:AN55,LTA!J$102:AN$102,LTA!J$105:AN$105)</f>
        <v>338.44797599999998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0</v>
      </c>
      <c r="AC55">
        <f t="shared" si="0"/>
        <v>8.9989915804752041</v>
      </c>
      <c r="AD55">
        <f t="shared" si="1"/>
        <v>1062.3095299046684</v>
      </c>
      <c r="AE55">
        <f>'IDT-1'!F55</f>
        <v>0</v>
      </c>
      <c r="AF55" s="24"/>
      <c r="AG55">
        <f t="shared" si="2"/>
        <v>1062.3095299046684</v>
      </c>
      <c r="AI55" s="34">
        <f>PXIL!J55</f>
        <v>0</v>
      </c>
      <c r="AJ55" s="34">
        <f>PXIL!P55</f>
        <v>0</v>
      </c>
      <c r="AK55" s="34">
        <f>RTM_IEX!J55</f>
        <v>19.25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7.2215999999999996</v>
      </c>
      <c r="E56">
        <f>GT_NG!T56</f>
        <v>11.01311084624553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446.57127496633507</v>
      </c>
      <c r="P56" s="36">
        <v>13.811129744764399</v>
      </c>
      <c r="Q56" s="36">
        <v>7.6999999999999984</v>
      </c>
      <c r="R56" s="38">
        <v>18.699999999999996</v>
      </c>
      <c r="S56" s="38">
        <v>0</v>
      </c>
      <c r="T56" s="37">
        <f>SUMPRODUCT(LTA!J56:AN56,LTA!J$101:AN$101,LTA!J$105:AN$105)</f>
        <v>104.81</v>
      </c>
      <c r="U56" s="37">
        <f>SUMPRODUCT(LTA!J56:AN56,LTA!J$102:AN$102,LTA!J$105:AN$105)</f>
        <v>337.38390000000004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8.6405005306816971</v>
      </c>
      <c r="AD56">
        <f t="shared" si="1"/>
        <v>1019.9905150266634</v>
      </c>
      <c r="AE56">
        <f>'IDT-1'!F56</f>
        <v>0</v>
      </c>
      <c r="AF56" s="24"/>
      <c r="AG56">
        <f t="shared" si="2"/>
        <v>1019.9905150266634</v>
      </c>
      <c r="AI56" s="34">
        <f>PXIL!J56</f>
        <v>0</v>
      </c>
      <c r="AJ56" s="34">
        <f>PXIL!P56</f>
        <v>0</v>
      </c>
      <c r="AK56" s="34">
        <f>RTM_IEX!J56</f>
        <v>24.07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7.2215999999999996</v>
      </c>
      <c r="E57">
        <f>GT_NG!T57</f>
        <v>11.01311084624553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446.57390978378754</v>
      </c>
      <c r="P57" s="36">
        <v>19.25</v>
      </c>
      <c r="Q57" s="36">
        <v>7.6999999999999984</v>
      </c>
      <c r="R57" s="38">
        <v>18.699999999999996</v>
      </c>
      <c r="S57" s="38">
        <v>0</v>
      </c>
      <c r="T57" s="37">
        <f>SUMPRODUCT(LTA!J57:AN57,LTA!J$101:AN$101,LTA!J$105:AN$105)</f>
        <v>105.81</v>
      </c>
      <c r="U57" s="37">
        <f>SUMPRODUCT(LTA!J57:AN57,LTA!J$102:AN$102,LTA!J$105:AN$105)</f>
        <v>341.03988600000002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0</v>
      </c>
      <c r="AC57">
        <f t="shared" si="0"/>
        <v>8.8465314556922774</v>
      </c>
      <c r="AD57">
        <f t="shared" si="1"/>
        <v>1044.3119751743409</v>
      </c>
      <c r="AE57">
        <f>'IDT-1'!F57</f>
        <v>0</v>
      </c>
      <c r="AF57" s="24"/>
      <c r="AG57">
        <f t="shared" si="2"/>
        <v>1044.3119751743409</v>
      </c>
      <c r="AI57" s="34">
        <f>PXIL!J57</f>
        <v>0</v>
      </c>
      <c r="AJ57" s="34">
        <f>PXIL!P57</f>
        <v>0</v>
      </c>
      <c r="AK57" s="34">
        <f>RTM_IEX!J57</f>
        <v>38.5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7.2215999999999996</v>
      </c>
      <c r="E58">
        <f>GT_NG!T58</f>
        <v>11.01311084624553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446.53538904382373</v>
      </c>
      <c r="P58" s="36">
        <v>19.25</v>
      </c>
      <c r="Q58" s="36">
        <v>7.6999999999999984</v>
      </c>
      <c r="R58" s="38">
        <v>18.699999999999996</v>
      </c>
      <c r="S58" s="38">
        <v>0</v>
      </c>
      <c r="T58" s="37">
        <f>SUMPRODUCT(LTA!J58:AN58,LTA!J$101:AN$101,LTA!J$105:AN$105)</f>
        <v>105.81</v>
      </c>
      <c r="U58" s="37">
        <f>SUMPRODUCT(LTA!J58:AN58,LTA!J$102:AN$102,LTA!J$105:AN$105)</f>
        <v>338.94425200000001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0</v>
      </c>
      <c r="AC58">
        <f t="shared" si="0"/>
        <v>8.9903885558765833</v>
      </c>
      <c r="AD58">
        <f t="shared" si="1"/>
        <v>1061.293963334193</v>
      </c>
      <c r="AE58">
        <f>'IDT-1'!F58</f>
        <v>0</v>
      </c>
      <c r="AF58" s="24"/>
      <c r="AG58">
        <f t="shared" si="2"/>
        <v>1061.293963334193</v>
      </c>
      <c r="AI58" s="34">
        <f>PXIL!J58</f>
        <v>0</v>
      </c>
      <c r="AJ58" s="34">
        <f>PXIL!P58</f>
        <v>0</v>
      </c>
      <c r="AK58" s="34">
        <f>RTM_IEX!J58</f>
        <v>57.76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7.2215999999999996</v>
      </c>
      <c r="E59">
        <f>GT_NG!T59</f>
        <v>11.01311084624553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450.61373524765548</v>
      </c>
      <c r="P59" s="36">
        <v>19.25</v>
      </c>
      <c r="Q59" s="36">
        <v>7.6999999999999984</v>
      </c>
      <c r="R59" s="38">
        <v>18.699999999999996</v>
      </c>
      <c r="S59" s="38">
        <v>0</v>
      </c>
      <c r="T59" s="37">
        <f>SUMPRODUCT(LTA!J59:AN59,LTA!J$101:AN$101,LTA!J$105:AN$105)</f>
        <v>105.57</v>
      </c>
      <c r="U59" s="37">
        <f>SUMPRODUCT(LTA!J59:AN59,LTA!J$102:AN$102,LTA!J$105:AN$105)</f>
        <v>335.76667800000001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8.9554510423887681</v>
      </c>
      <c r="AD59">
        <f t="shared" si="1"/>
        <v>1057.1696730515121</v>
      </c>
      <c r="AE59">
        <f>'IDT-1'!F59</f>
        <v>0</v>
      </c>
      <c r="AF59" s="24"/>
      <c r="AG59">
        <f t="shared" si="2"/>
        <v>1057.1696730515121</v>
      </c>
      <c r="AI59" s="34">
        <f>PXIL!J59</f>
        <v>0</v>
      </c>
      <c r="AJ59" s="34">
        <f>PXIL!P59</f>
        <v>0</v>
      </c>
      <c r="AK59" s="34">
        <f>RTM_IEX!J59</f>
        <v>52.94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7.2215999999999996</v>
      </c>
      <c r="E60">
        <f>GT_NG!T60</f>
        <v>11.01311084624553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444.89311898665341</v>
      </c>
      <c r="P60" s="36">
        <v>19.25</v>
      </c>
      <c r="Q60" s="36">
        <v>7.6999999999999984</v>
      </c>
      <c r="R60" s="38">
        <v>18.699999999999996</v>
      </c>
      <c r="S60" s="38">
        <v>0</v>
      </c>
      <c r="T60" s="37">
        <f>SUMPRODUCT(LTA!J60:AN60,LTA!J$101:AN$101,LTA!J$105:AN$105)</f>
        <v>101.88</v>
      </c>
      <c r="U60" s="37">
        <f>SUMPRODUCT(LTA!J60:AN60,LTA!J$102:AN$102,LTA!J$105:AN$105)</f>
        <v>331.42567800000006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-12</v>
      </c>
      <c r="AA60" s="75">
        <f>STOA!J60</f>
        <v>1.66</v>
      </c>
      <c r="AB60" s="75">
        <f>-STOA!P60</f>
        <v>0</v>
      </c>
      <c r="AC60">
        <f t="shared" si="0"/>
        <v>9.1033753584950201</v>
      </c>
      <c r="AD60">
        <f t="shared" si="1"/>
        <v>1050.5301324744041</v>
      </c>
      <c r="AE60">
        <f>'IDT-1'!F60</f>
        <v>0</v>
      </c>
      <c r="AF60" s="24"/>
      <c r="AG60">
        <f t="shared" si="2"/>
        <v>1050.5301324744041</v>
      </c>
      <c r="AI60" s="34">
        <f>PXIL!J60</f>
        <v>0</v>
      </c>
      <c r="AJ60" s="34">
        <f>PXIL!P60</f>
        <v>0</v>
      </c>
      <c r="AK60" s="34">
        <f>RTM_IEX!J60</f>
        <v>72.2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7.2215999999999996</v>
      </c>
      <c r="E61">
        <f>GT_NG!T61</f>
        <v>11.01311084624553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444.65475988629657</v>
      </c>
      <c r="P61" s="36">
        <v>19.25</v>
      </c>
      <c r="Q61" s="36">
        <v>7.6999999999999984</v>
      </c>
      <c r="R61" s="38">
        <v>18.699999999999996</v>
      </c>
      <c r="S61" s="38">
        <v>0</v>
      </c>
      <c r="T61" s="37">
        <f>SUMPRODUCT(LTA!J61:AN61,LTA!J$101:AN$101,LTA!J$105:AN$105)</f>
        <v>97.39</v>
      </c>
      <c r="U61" s="37">
        <f>SUMPRODUCT(LTA!J61:AN61,LTA!J$102:AN$102,LTA!J$105:AN$105)</f>
        <v>326.54783600000007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-12</v>
      </c>
      <c r="AA61" s="75">
        <f>STOA!J61</f>
        <v>1.66</v>
      </c>
      <c r="AB61" s="75">
        <f>-STOA!P61</f>
        <v>0</v>
      </c>
      <c r="AC61">
        <f t="shared" si="0"/>
        <v>9.0630872692520228</v>
      </c>
      <c r="AD61">
        <f t="shared" si="1"/>
        <v>1045.7742194632901</v>
      </c>
      <c r="AE61">
        <f>'IDT-1'!F61</f>
        <v>0</v>
      </c>
      <c r="AF61" s="24"/>
      <c r="AG61">
        <f t="shared" si="2"/>
        <v>1045.7742194632901</v>
      </c>
      <c r="AI61" s="34">
        <f>PXIL!J61</f>
        <v>0</v>
      </c>
      <c r="AJ61" s="34">
        <f>PXIL!P61</f>
        <v>0</v>
      </c>
      <c r="AK61" s="34">
        <f>RTM_IEX!J61</f>
        <v>77.010000000000005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7.2215999999999996</v>
      </c>
      <c r="E62">
        <f>GT_NG!T62</f>
        <v>11.01311084624553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448.72970552693153</v>
      </c>
      <c r="P62" s="36">
        <v>19.25</v>
      </c>
      <c r="Q62" s="36">
        <v>7.6999999999999984</v>
      </c>
      <c r="R62" s="38">
        <v>18.699999999999996</v>
      </c>
      <c r="S62" s="38">
        <v>0</v>
      </c>
      <c r="T62" s="37">
        <f>SUMPRODUCT(LTA!J62:AN62,LTA!J$101:AN$101,LTA!J$105:AN$105)</f>
        <v>93.77</v>
      </c>
      <c r="U62" s="37">
        <f>SUMPRODUCT(LTA!J62:AN62,LTA!J$102:AN$102,LTA!J$105:AN$105)</f>
        <v>320.42353400000002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-14</v>
      </c>
      <c r="AA62" s="75">
        <f>STOA!J62</f>
        <v>1.66</v>
      </c>
      <c r="AB62" s="75">
        <f>-STOA!P62</f>
        <v>0</v>
      </c>
      <c r="AC62">
        <f t="shared" si="0"/>
        <v>8.9920029912831332</v>
      </c>
      <c r="AD62">
        <f t="shared" si="1"/>
        <v>1033.3659473818939</v>
      </c>
      <c r="AE62">
        <f>'IDT-1'!F62</f>
        <v>0</v>
      </c>
      <c r="AF62" s="24"/>
      <c r="AG62">
        <f t="shared" si="2"/>
        <v>1033.3659473818939</v>
      </c>
      <c r="AI62" s="34">
        <f>PXIL!J62</f>
        <v>0</v>
      </c>
      <c r="AJ62" s="34">
        <f>PXIL!P62</f>
        <v>0</v>
      </c>
      <c r="AK62" s="34">
        <f>RTM_IEX!J62</f>
        <v>72.2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7.2215999999999996</v>
      </c>
      <c r="E63">
        <f>GT_NG!T63</f>
        <v>11.01311084624553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450.65557932238607</v>
      </c>
      <c r="P63" s="36">
        <v>19.25</v>
      </c>
      <c r="Q63" s="36">
        <v>7.6999999999999984</v>
      </c>
      <c r="R63" s="38">
        <v>18.699999999999996</v>
      </c>
      <c r="S63" s="38">
        <v>0</v>
      </c>
      <c r="T63" s="37">
        <f>SUMPRODUCT(LTA!J63:AN63,LTA!J$101:AN$101,LTA!J$105:AN$105)</f>
        <v>90.84</v>
      </c>
      <c r="U63" s="37">
        <f>SUMPRODUCT(LTA!J63:AN63,LTA!J$102:AN$102,LTA!J$105:AN$105)</f>
        <v>311.84212200000002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-10</v>
      </c>
      <c r="AA63" s="75">
        <f>STOA!J63</f>
        <v>1.66</v>
      </c>
      <c r="AB63" s="75">
        <f>-STOA!P63</f>
        <v>0</v>
      </c>
      <c r="AC63">
        <f t="shared" si="0"/>
        <v>8.9312758394653962</v>
      </c>
      <c r="AD63">
        <f t="shared" si="1"/>
        <v>1034.2311363291665</v>
      </c>
      <c r="AE63">
        <f>'IDT-1'!F63</f>
        <v>0</v>
      </c>
      <c r="AF63" s="24"/>
      <c r="AG63">
        <f t="shared" si="2"/>
        <v>1034.2311363291665</v>
      </c>
      <c r="AI63" s="34">
        <f>PXIL!J63</f>
        <v>0</v>
      </c>
      <c r="AJ63" s="34">
        <f>PXIL!P63</f>
        <v>0</v>
      </c>
      <c r="AK63" s="34">
        <f>RTM_IEX!J63</f>
        <v>77.010000000000005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7.2215999999999996</v>
      </c>
      <c r="E64">
        <f>GT_NG!T64</f>
        <v>11.01311084624553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454.7305252698464</v>
      </c>
      <c r="P64" s="36">
        <v>40.35</v>
      </c>
      <c r="Q64" s="36">
        <v>7.6999999999999984</v>
      </c>
      <c r="R64" s="38">
        <v>18.699999999999996</v>
      </c>
      <c r="S64" s="38">
        <v>0</v>
      </c>
      <c r="T64" s="37">
        <f>SUMPRODUCT(LTA!J64:AN64,LTA!J$101:AN$101,LTA!J$105:AN$105)</f>
        <v>82.85</v>
      </c>
      <c r="U64" s="37">
        <f>SUMPRODUCT(LTA!J64:AN64,LTA!J$102:AN$102,LTA!J$105:AN$105)</f>
        <v>303.13329000000004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-6</v>
      </c>
      <c r="AA64" s="75">
        <f>STOA!J64</f>
        <v>1.66</v>
      </c>
      <c r="AB64" s="75">
        <f>-STOA!P64</f>
        <v>0</v>
      </c>
      <c r="AC64">
        <f t="shared" si="0"/>
        <v>8.6451065657245056</v>
      </c>
      <c r="AD64">
        <f t="shared" si="1"/>
        <v>1008.4834195503676</v>
      </c>
      <c r="AE64">
        <f>'IDT-1'!F64</f>
        <v>0</v>
      </c>
      <c r="AF64" s="24"/>
      <c r="AG64">
        <f t="shared" si="2"/>
        <v>1008.4834195503676</v>
      </c>
      <c r="AI64" s="34">
        <f>PXIL!J64</f>
        <v>0</v>
      </c>
      <c r="AJ64" s="34">
        <f>PXIL!P64</f>
        <v>0</v>
      </c>
      <c r="AK64" s="34">
        <f>RTM_IEX!J64</f>
        <v>38.5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7.2215999999999996</v>
      </c>
      <c r="E65">
        <f>GT_NG!T65</f>
        <v>11.01311084624553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454.7305252698464</v>
      </c>
      <c r="P65" s="36">
        <v>50</v>
      </c>
      <c r="Q65" s="36">
        <v>7.6999999999999984</v>
      </c>
      <c r="R65" s="38">
        <v>18.699999999999996</v>
      </c>
      <c r="S65" s="38">
        <v>0</v>
      </c>
      <c r="T65" s="37">
        <f>SUMPRODUCT(LTA!J65:AN65,LTA!J$101:AN$101,LTA!J$105:AN$105)</f>
        <v>77.92</v>
      </c>
      <c r="U65" s="37">
        <f>SUMPRODUCT(LTA!J65:AN65,LTA!J$102:AN$102,LTA!J$105:AN$105)</f>
        <v>293.22619200000003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</v>
      </c>
      <c r="AA65" s="75">
        <f>STOA!J65</f>
        <v>1.66</v>
      </c>
      <c r="AB65" s="75">
        <f>-STOA!P65</f>
        <v>0</v>
      </c>
      <c r="AC65">
        <f t="shared" si="0"/>
        <v>8.5866827276874123</v>
      </c>
      <c r="AD65">
        <f t="shared" si="1"/>
        <v>1007.6120380476395</v>
      </c>
      <c r="AE65">
        <f>'IDT-1'!F65</f>
        <v>0</v>
      </c>
      <c r="AF65" s="24"/>
      <c r="AG65">
        <f t="shared" si="2"/>
        <v>1007.6120380476395</v>
      </c>
      <c r="AI65" s="34">
        <f>PXIL!J65</f>
        <v>0</v>
      </c>
      <c r="AJ65" s="34">
        <f>PXIL!P65</f>
        <v>0</v>
      </c>
      <c r="AK65" s="34">
        <f>RTM_IEX!J65</f>
        <v>38.5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7.2215999999999996</v>
      </c>
      <c r="E66">
        <f>GT_NG!T66</f>
        <v>11.01311084624553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460.32040608391901</v>
      </c>
      <c r="P66" s="36">
        <v>74.784473023088879</v>
      </c>
      <c r="Q66" s="36">
        <v>26.64</v>
      </c>
      <c r="R66" s="38">
        <v>18.699999999999996</v>
      </c>
      <c r="S66" s="38">
        <v>0</v>
      </c>
      <c r="T66" s="37">
        <f>SUMPRODUCT(LTA!J66:AN66,LTA!J$101:AN$101,LTA!J$105:AN$105)</f>
        <v>69.849999999999994</v>
      </c>
      <c r="U66" s="37">
        <f>SUMPRODUCT(LTA!J66:AN66,LTA!J$102:AN$102,LTA!J$105:AN$105)</f>
        <v>282.46179800000004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-118</v>
      </c>
      <c r="AA66" s="75">
        <f>STOA!J66</f>
        <v>1.66</v>
      </c>
      <c r="AB66" s="75">
        <f>-STOA!P66</f>
        <v>0</v>
      </c>
      <c r="AC66">
        <f t="shared" si="0"/>
        <v>10.423377528681813</v>
      </c>
      <c r="AD66">
        <f t="shared" si="1"/>
        <v>993.4553030838066</v>
      </c>
      <c r="AE66">
        <f>'IDT-1'!F66</f>
        <v>0</v>
      </c>
      <c r="AF66" s="24"/>
      <c r="AG66">
        <f t="shared" si="2"/>
        <v>993.4553030838066</v>
      </c>
      <c r="AI66" s="34">
        <f>PXIL!J66</f>
        <v>0</v>
      </c>
      <c r="AJ66" s="34">
        <f>PXIL!P66</f>
        <v>0</v>
      </c>
      <c r="AK66" s="34">
        <f>RTM_IEX!J66</f>
        <v>110.7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7.2215999999999996</v>
      </c>
      <c r="E67">
        <f>GT_NG!T67</f>
        <v>11.01311084624553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460.99679979078553</v>
      </c>
      <c r="P67" s="36">
        <v>74.784473023088879</v>
      </c>
      <c r="Q67" s="36">
        <v>26.64</v>
      </c>
      <c r="R67" s="38">
        <v>18.699999999999996</v>
      </c>
      <c r="S67" s="38">
        <v>0</v>
      </c>
      <c r="T67" s="37">
        <f>SUMPRODUCT(LTA!J67:AN67,LTA!J$101:AN$101,LTA!J$105:AN$105)</f>
        <v>59.83</v>
      </c>
      <c r="U67" s="37">
        <f>SUMPRODUCT(LTA!J67:AN67,LTA!J$102:AN$102,LTA!J$105:AN$105)</f>
        <v>271.14179000000001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-98</v>
      </c>
      <c r="AA67" s="75">
        <f>STOA!J67</f>
        <v>1.66</v>
      </c>
      <c r="AB67" s="75">
        <f>-STOA!P67</f>
        <v>0</v>
      </c>
      <c r="AC67">
        <f t="shared" si="0"/>
        <v>9.9994880141217095</v>
      </c>
      <c r="AD67">
        <f t="shared" si="1"/>
        <v>983.58557830523318</v>
      </c>
      <c r="AE67">
        <f>'IDT-1'!F67</f>
        <v>0</v>
      </c>
      <c r="AF67" s="24"/>
      <c r="AG67">
        <f t="shared" si="2"/>
        <v>983.58557830523318</v>
      </c>
      <c r="AI67" s="34">
        <f>PXIL!J67</f>
        <v>0</v>
      </c>
      <c r="AJ67" s="34">
        <f>PXIL!P67</f>
        <v>0</v>
      </c>
      <c r="AK67" s="34">
        <f>RTM_IEX!J67</f>
        <v>101.07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7.2215999999999996</v>
      </c>
      <c r="E68">
        <f>GT_NG!T68</f>
        <v>11.01311084624553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463.6545382312396</v>
      </c>
      <c r="P68" s="36">
        <v>74.784473023088879</v>
      </c>
      <c r="Q68" s="36">
        <v>26.64</v>
      </c>
      <c r="R68" s="38">
        <v>18.699999999999996</v>
      </c>
      <c r="S68" s="38">
        <v>0</v>
      </c>
      <c r="T68" s="37">
        <f>SUMPRODUCT(LTA!J68:AN68,LTA!J$101:AN$101,LTA!J$105:AN$105)</f>
        <v>50.82</v>
      </c>
      <c r="U68" s="37">
        <f>SUMPRODUCT(LTA!J68:AN68,LTA!J$102:AN$102,LTA!J$105:AN$105)</f>
        <v>259.09035800000004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-85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9.7347719377979658</v>
      </c>
      <c r="AD68">
        <f t="shared" ref="AD68:AD98" si="4">SUM(B68:AB68,AI68:AT68)-AC68</f>
        <v>978.44660082201096</v>
      </c>
      <c r="AE68">
        <f>'IDT-1'!F68</f>
        <v>0</v>
      </c>
      <c r="AF68" s="24"/>
      <c r="AG68">
        <f t="shared" ref="AG68:AG98" si="5">SUM(AD68:AF68)</f>
        <v>978.44660082201096</v>
      </c>
      <c r="AI68" s="34">
        <f>PXIL!J68</f>
        <v>0</v>
      </c>
      <c r="AJ68" s="34">
        <f>PXIL!P68</f>
        <v>0</v>
      </c>
      <c r="AK68" s="34">
        <f>RTM_IEX!J68</f>
        <v>101.07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7.2215999999999996</v>
      </c>
      <c r="E69">
        <f>GT_NG!T69</f>
        <v>11.01311084624553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475.73243988351885</v>
      </c>
      <c r="P69" s="36">
        <v>74.784473023088879</v>
      </c>
      <c r="Q69" s="36">
        <v>26.64</v>
      </c>
      <c r="R69" s="38">
        <v>17.64</v>
      </c>
      <c r="S69" s="38">
        <v>0</v>
      </c>
      <c r="T69" s="37">
        <f>SUMPRODUCT(LTA!J69:AN69,LTA!J$101:AN$101,LTA!J$105:AN$105)</f>
        <v>42.61</v>
      </c>
      <c r="U69" s="37">
        <f>SUMPRODUCT(LTA!J69:AN69,LTA!J$102:AN$102,LTA!J$105:AN$105)</f>
        <v>246.15240400000002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-71</v>
      </c>
      <c r="AA69" s="75">
        <f>STOA!J69</f>
        <v>1.66</v>
      </c>
      <c r="AB69" s="75">
        <f>-STOA!P69</f>
        <v>0</v>
      </c>
      <c r="AC69">
        <f t="shared" si="3"/>
        <v>9.4502752899286637</v>
      </c>
      <c r="AD69">
        <f t="shared" si="4"/>
        <v>972.98104512215957</v>
      </c>
      <c r="AE69">
        <f>'IDT-1'!F69</f>
        <v>0</v>
      </c>
      <c r="AF69" s="24"/>
      <c r="AG69">
        <f t="shared" si="5"/>
        <v>972.98104512215957</v>
      </c>
      <c r="AI69" s="34">
        <f>PXIL!J69</f>
        <v>0</v>
      </c>
      <c r="AJ69" s="34">
        <f>PXIL!P69</f>
        <v>0</v>
      </c>
      <c r="AK69" s="34">
        <f>RTM_IEX!J69</f>
        <v>91.45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7.2215999999999996</v>
      </c>
      <c r="E70">
        <f>GT_NG!T70</f>
        <v>11.01311084624553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483.82279257833193</v>
      </c>
      <c r="P70" s="36">
        <v>77.69</v>
      </c>
      <c r="Q70" s="36">
        <v>26.64</v>
      </c>
      <c r="R70" s="38">
        <v>16.070000000000004</v>
      </c>
      <c r="S70" s="38">
        <v>0</v>
      </c>
      <c r="T70" s="37">
        <f>SUMPRODUCT(LTA!J70:AN70,LTA!J$101:AN$101,LTA!J$105:AN$105)</f>
        <v>33.33</v>
      </c>
      <c r="U70" s="37">
        <f>SUMPRODUCT(LTA!J70:AN70,LTA!J$102:AN$102,LTA!J$105:AN$105)</f>
        <v>234.12019800000002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-57</v>
      </c>
      <c r="AA70" s="75">
        <f>STOA!J70</f>
        <v>1.66</v>
      </c>
      <c r="AB70" s="75">
        <f>-STOA!P70</f>
        <v>0</v>
      </c>
      <c r="AC70">
        <f t="shared" si="3"/>
        <v>9.1914299406227009</v>
      </c>
      <c r="AD70">
        <f t="shared" si="4"/>
        <v>970.54356414318966</v>
      </c>
      <c r="AE70">
        <f>'IDT-1'!F70</f>
        <v>0</v>
      </c>
      <c r="AF70" s="24"/>
      <c r="AG70">
        <f t="shared" si="5"/>
        <v>970.54356414318966</v>
      </c>
      <c r="AI70" s="34">
        <f>PXIL!J70</f>
        <v>0</v>
      </c>
      <c r="AJ70" s="34">
        <f>PXIL!P70</f>
        <v>0</v>
      </c>
      <c r="AK70" s="34">
        <f>RTM_IEX!J70</f>
        <v>86.64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7.2215999999999996</v>
      </c>
      <c r="E71">
        <f>GT_NG!T71</f>
        <v>11.01311084624553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57.71733923385424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553.65954192663048</v>
      </c>
      <c r="P71" s="36">
        <v>74.783310314298362</v>
      </c>
      <c r="Q71" s="36">
        <v>26.63</v>
      </c>
      <c r="R71" s="38">
        <v>10.549999999999999</v>
      </c>
      <c r="S71" s="38">
        <v>0</v>
      </c>
      <c r="T71" s="37">
        <f>SUMPRODUCT(LTA!J71:AN71,LTA!J$101:AN$101,LTA!J$105:AN$105)</f>
        <v>24.03</v>
      </c>
      <c r="U71" s="37">
        <f>SUMPRODUCT(LTA!J71:AN71,LTA!J$102:AN$102,LTA!J$105:AN$105)</f>
        <v>236.14818800000003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-38</v>
      </c>
      <c r="AA71" s="75">
        <f>STOA!J71</f>
        <v>1.66</v>
      </c>
      <c r="AB71" s="75">
        <f>-STOA!P71</f>
        <v>0</v>
      </c>
      <c r="AC71">
        <f t="shared" si="3"/>
        <v>8.9527619522424224</v>
      </c>
      <c r="AD71">
        <f t="shared" si="4"/>
        <v>980.53032836878606</v>
      </c>
      <c r="AE71">
        <f>'IDT-1'!F71</f>
        <v>0</v>
      </c>
      <c r="AF71" s="24"/>
      <c r="AG71">
        <f t="shared" si="5"/>
        <v>980.53032836878606</v>
      </c>
      <c r="AI71" s="34">
        <f>PXIL!J71</f>
        <v>0</v>
      </c>
      <c r="AJ71" s="34">
        <f>PXIL!P71</f>
        <v>0</v>
      </c>
      <c r="AK71" s="34">
        <f>RTM_IEX!J71</f>
        <v>24.07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7.2215999999999996</v>
      </c>
      <c r="E72">
        <f>GT_NG!T72</f>
        <v>11.01311084624553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57.71733923385424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587.92960988218783</v>
      </c>
      <c r="P72" s="36">
        <v>74.783310314298362</v>
      </c>
      <c r="Q72" s="36">
        <v>26.63</v>
      </c>
      <c r="R72" s="38">
        <v>6.1799999999999988</v>
      </c>
      <c r="S72" s="38">
        <v>0</v>
      </c>
      <c r="T72" s="37">
        <f>SUMPRODUCT(LTA!J72:AN72,LTA!J$101:AN$101,LTA!J$105:AN$105)</f>
        <v>15.67</v>
      </c>
      <c r="U72" s="37">
        <f>SUMPRODUCT(LTA!J72:AN72,LTA!J$102:AN$102,LTA!J$105:AN$105)</f>
        <v>234.91534200000004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-30</v>
      </c>
      <c r="AA72" s="75">
        <f>STOA!J72</f>
        <v>1.66</v>
      </c>
      <c r="AB72" s="75">
        <f>-STOA!P72</f>
        <v>0</v>
      </c>
      <c r="AC72">
        <f t="shared" si="3"/>
        <v>8.8533853548699923</v>
      </c>
      <c r="AD72">
        <f t="shared" si="4"/>
        <v>984.86692692171584</v>
      </c>
      <c r="AE72">
        <f>'IDT-1'!F72</f>
        <v>0</v>
      </c>
      <c r="AF72" s="24"/>
      <c r="AG72">
        <f t="shared" si="5"/>
        <v>984.86692692171584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7.2215999999999996</v>
      </c>
      <c r="E73">
        <f>GT_NG!T73</f>
        <v>11.01311084624553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57.71733923385424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644.59376590340889</v>
      </c>
      <c r="P73" s="36">
        <v>74.783310314298362</v>
      </c>
      <c r="Q73" s="36">
        <v>26.63</v>
      </c>
      <c r="R73" s="38">
        <v>3.1599999999999997</v>
      </c>
      <c r="S73" s="38">
        <v>0</v>
      </c>
      <c r="T73" s="37">
        <f>SUMPRODUCT(LTA!J73:AN73,LTA!J$101:AN$101,LTA!J$105:AN$105)</f>
        <v>6.74</v>
      </c>
      <c r="U73" s="37">
        <f>SUMPRODUCT(LTA!J73:AN73,LTA!J$102:AN$102,LTA!J$105:AN$105)</f>
        <v>230.37800600000003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9.4450053747949223</v>
      </c>
      <c r="AD73">
        <f t="shared" si="4"/>
        <v>994.45212692301209</v>
      </c>
      <c r="AE73">
        <f>'IDT-1'!F73</f>
        <v>0</v>
      </c>
      <c r="AF73" s="24"/>
      <c r="AG73">
        <f t="shared" si="5"/>
        <v>994.45212692301209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7.2215999999999996</v>
      </c>
      <c r="E74">
        <f>GT_NG!T74</f>
        <v>11.01311084624553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57.71733923385424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656.4354752661352</v>
      </c>
      <c r="P74" s="36">
        <v>77.69</v>
      </c>
      <c r="Q74" s="36">
        <v>26.63</v>
      </c>
      <c r="R74" s="38">
        <v>1.38</v>
      </c>
      <c r="S74" s="38">
        <v>0</v>
      </c>
      <c r="T74" s="37">
        <f>SUMPRODUCT(LTA!J74:AN74,LTA!J$101:AN$101,LTA!J$105:AN$105)</f>
        <v>2.0099999999999998</v>
      </c>
      <c r="U74" s="37">
        <f>SUMPRODUCT(LTA!J74:AN74,LTA!J$102:AN$102,LTA!J$105:AN$105)</f>
        <v>224.51990600000002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9.4311152559021618</v>
      </c>
      <c r="AD74">
        <f t="shared" si="4"/>
        <v>1000.8463160903329</v>
      </c>
      <c r="AE74">
        <f>'IDT-1'!F74</f>
        <v>0</v>
      </c>
      <c r="AF74" s="24"/>
      <c r="AG74">
        <f t="shared" si="5"/>
        <v>1000.8463160903329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-56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7.2215999999999996</v>
      </c>
      <c r="E75">
        <f>GT_NG!T75</f>
        <v>11.01311084624553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669.15609442224161</v>
      </c>
      <c r="P75" s="36">
        <v>74.787115807334857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1.46</v>
      </c>
      <c r="U75" s="37">
        <f>SUMPRODUCT(LTA!J75:AN75,LTA!J$102:AN$102,LTA!J$105:AN$105)</f>
        <v>219.93233200000003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1.66</v>
      </c>
      <c r="AB75" s="75">
        <f>-STOA!P75</f>
        <v>0</v>
      </c>
      <c r="AC75">
        <f t="shared" si="3"/>
        <v>9.0843501258369059</v>
      </c>
      <c r="AD75">
        <f t="shared" si="4"/>
        <v>1072.3859029499854</v>
      </c>
      <c r="AE75">
        <f>'IDT-1'!F75</f>
        <v>-47.860999999999997</v>
      </c>
      <c r="AF75" s="24"/>
      <c r="AG75">
        <f t="shared" si="5"/>
        <v>1024.5249029499853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7.2215999999999996</v>
      </c>
      <c r="E76">
        <f>GT_NG!T76</f>
        <v>11.01311084624553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669.29986226397784</v>
      </c>
      <c r="P76" s="36">
        <v>74.787115807334857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0.14000000000000001</v>
      </c>
      <c r="U76" s="37">
        <f>SUMPRODUCT(LTA!J76:AN76,LTA!J$102:AN$102,LTA!J$105:AN$105)</f>
        <v>217.73000000000002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1.66</v>
      </c>
      <c r="AB76" s="75">
        <f>-STOA!P76</f>
        <v>0</v>
      </c>
      <c r="AC76">
        <f t="shared" si="3"/>
        <v>9.427922186907491</v>
      </c>
      <c r="AD76">
        <f t="shared" si="4"/>
        <v>1112.9437667306511</v>
      </c>
      <c r="AE76">
        <f>'IDT-1'!F76</f>
        <v>-77.846000000000004</v>
      </c>
      <c r="AF76" s="24"/>
      <c r="AG76">
        <f t="shared" si="5"/>
        <v>1035.0977667306511</v>
      </c>
      <c r="AI76" s="34">
        <f>PXIL!J76</f>
        <v>0</v>
      </c>
      <c r="AJ76" s="34">
        <f>PXIL!P76</f>
        <v>0</v>
      </c>
      <c r="AK76" s="34">
        <f>RTM_IEX!J76</f>
        <v>44.28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7.2215999999999996</v>
      </c>
      <c r="E77">
        <f>GT_NG!T77</f>
        <v>11.01311084624553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660.10755899142862</v>
      </c>
      <c r="P77" s="36">
        <v>74.787115807334857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0.01</v>
      </c>
      <c r="U77" s="37">
        <f>SUMPRODUCT(LTA!J77:AN77,LTA!J$102:AN$102,LTA!J$105:AN$105)</f>
        <v>216.94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1.66</v>
      </c>
      <c r="AB77" s="75">
        <f>-STOA!P77</f>
        <v>0</v>
      </c>
      <c r="AC77">
        <f t="shared" si="3"/>
        <v>9.472338839418077</v>
      </c>
      <c r="AD77">
        <f t="shared" si="4"/>
        <v>1118.1870468055911</v>
      </c>
      <c r="AE77">
        <f>'IDT-1'!F77</f>
        <v>-89.954999999999998</v>
      </c>
      <c r="AF77" s="24"/>
      <c r="AG77">
        <f t="shared" si="5"/>
        <v>1028.2320468055912</v>
      </c>
      <c r="AI77" s="34">
        <f>PXIL!J77</f>
        <v>0</v>
      </c>
      <c r="AJ77" s="34">
        <f>PXIL!P77</f>
        <v>0</v>
      </c>
      <c r="AK77" s="34">
        <f>RTM_IEX!J77</f>
        <v>59.68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7.2215999999999996</v>
      </c>
      <c r="E78">
        <f>GT_NG!T78</f>
        <v>11.01311084624553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650.79326189521964</v>
      </c>
      <c r="P78" s="36">
        <v>74.787115807334857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216.44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1.66</v>
      </c>
      <c r="AB78" s="75">
        <f>-STOA!P78</f>
        <v>0</v>
      </c>
      <c r="AC78">
        <f t="shared" si="3"/>
        <v>9.6161947438099205</v>
      </c>
      <c r="AD78">
        <f t="shared" si="4"/>
        <v>1135.1688938049901</v>
      </c>
      <c r="AE78">
        <f>'IDT-1'!F78</f>
        <v>-104.371</v>
      </c>
      <c r="AF78" s="24"/>
      <c r="AG78">
        <f t="shared" si="5"/>
        <v>1030.7978938049901</v>
      </c>
      <c r="AI78" s="34">
        <f>PXIL!J78</f>
        <v>0</v>
      </c>
      <c r="AJ78" s="34">
        <f>PXIL!P78</f>
        <v>0</v>
      </c>
      <c r="AK78" s="34">
        <f>RTM_IEX!J78</f>
        <v>86.63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7.2215999999999996</v>
      </c>
      <c r="E79">
        <f>GT_NG!T79</f>
        <v>11.012373453318334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682.13070644522315</v>
      </c>
      <c r="P79" s="36">
        <v>74.787115807334857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219.41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1.74</v>
      </c>
      <c r="AB79" s="75">
        <f>-STOA!P79</f>
        <v>0</v>
      </c>
      <c r="AC79">
        <f t="shared" si="3"/>
        <v>10.940175083929361</v>
      </c>
      <c r="AD79">
        <f t="shared" si="4"/>
        <v>1291.4616206219471</v>
      </c>
      <c r="AE79">
        <f>'IDT-1'!F79</f>
        <v>-208</v>
      </c>
      <c r="AF79" s="24"/>
      <c r="AG79">
        <f t="shared" si="5"/>
        <v>1083.4616206219471</v>
      </c>
      <c r="AI79" s="34">
        <f>PXIL!J79</f>
        <v>0</v>
      </c>
      <c r="AJ79" s="34">
        <f>PXIL!P79</f>
        <v>0</v>
      </c>
      <c r="AK79" s="34">
        <f>RTM_IEX!J79</f>
        <v>209.85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7.2215999999999996</v>
      </c>
      <c r="E80">
        <f>GT_NG!T80</f>
        <v>11.012373453318334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664.10461080203618</v>
      </c>
      <c r="P80" s="36">
        <v>74.787115807334857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218.91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1.74</v>
      </c>
      <c r="AB80" s="75">
        <f>-STOA!P80</f>
        <v>0</v>
      </c>
      <c r="AC80">
        <f t="shared" si="3"/>
        <v>10.84108788052659</v>
      </c>
      <c r="AD80">
        <f t="shared" si="4"/>
        <v>1279.7646121821626</v>
      </c>
      <c r="AE80">
        <f>'IDT-1'!F80</f>
        <v>-204.31899999999999</v>
      </c>
      <c r="AF80" s="24"/>
      <c r="AG80">
        <f t="shared" si="5"/>
        <v>1075.4456121821627</v>
      </c>
      <c r="AI80" s="34">
        <f>PXIL!J80</f>
        <v>0</v>
      </c>
      <c r="AJ80" s="34">
        <f>PXIL!P80</f>
        <v>0</v>
      </c>
      <c r="AK80" s="34">
        <f>RTM_IEX!J80</f>
        <v>216.58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7.2215999999999996</v>
      </c>
      <c r="E81">
        <f>GT_NG!T81</f>
        <v>7.9276853252647514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651.77288202360478</v>
      </c>
      <c r="P81" s="36">
        <v>74.447128919054421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218.19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1.74</v>
      </c>
      <c r="AB81" s="75">
        <f>-STOA!P81</f>
        <v>0</v>
      </c>
      <c r="AC81">
        <f t="shared" si="3"/>
        <v>10.112418088650559</v>
      </c>
      <c r="AD81">
        <f t="shared" si="4"/>
        <v>1193.7468781792732</v>
      </c>
      <c r="AE81">
        <f>'IDT-1'!F81</f>
        <v>-214.75299999999999</v>
      </c>
      <c r="AF81" s="24"/>
      <c r="AG81">
        <f t="shared" si="5"/>
        <v>978.99387817927322</v>
      </c>
      <c r="AI81" s="34">
        <f>PXIL!J81</f>
        <v>0</v>
      </c>
      <c r="AJ81" s="34">
        <f>PXIL!P81</f>
        <v>0</v>
      </c>
      <c r="AK81" s="34">
        <f>RTM_IEX!J81</f>
        <v>146.31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7.2215999999999996</v>
      </c>
      <c r="E82">
        <f>GT_NG!T82</f>
        <v>7.9276853252647514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641.90212431604709</v>
      </c>
      <c r="P82" s="36">
        <v>74.447128919054421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218.02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1.74</v>
      </c>
      <c r="AB82" s="75">
        <f>-STOA!P82</f>
        <v>0</v>
      </c>
      <c r="AC82">
        <f t="shared" si="3"/>
        <v>10.036223723907076</v>
      </c>
      <c r="AD82">
        <f t="shared" si="4"/>
        <v>1184.7523148364592</v>
      </c>
      <c r="AE82">
        <f>'IDT-1'!F82</f>
        <v>-220.13399999999999</v>
      </c>
      <c r="AF82" s="24"/>
      <c r="AG82">
        <f t="shared" si="5"/>
        <v>964.61831483645915</v>
      </c>
      <c r="AI82" s="34">
        <f>PXIL!J82</f>
        <v>0</v>
      </c>
      <c r="AJ82" s="34">
        <f>PXIL!P82</f>
        <v>0</v>
      </c>
      <c r="AK82" s="34">
        <f>RTM_IEX!J82</f>
        <v>147.28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7.2215999999999996</v>
      </c>
      <c r="E83">
        <f>GT_NG!T83</f>
        <v>7.9664974619289346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57.71733923385424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633.81531227614948</v>
      </c>
      <c r="P83" s="36">
        <v>74.447128919054421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216.16000000000003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1.74</v>
      </c>
      <c r="AB83" s="75">
        <f>-STOA!P83</f>
        <v>0</v>
      </c>
      <c r="AC83">
        <f t="shared" si="3"/>
        <v>9.4405741742842899</v>
      </c>
      <c r="AD83">
        <f t="shared" si="4"/>
        <v>1114.4373037167027</v>
      </c>
      <c r="AE83">
        <f>'IDT-1'!F83</f>
        <v>-179</v>
      </c>
      <c r="AF83" s="24"/>
      <c r="AG83">
        <f t="shared" si="5"/>
        <v>935.43730371670267</v>
      </c>
      <c r="AI83" s="34">
        <f>PXIL!J83</f>
        <v>0</v>
      </c>
      <c r="AJ83" s="34">
        <f>PXIL!P83</f>
        <v>0</v>
      </c>
      <c r="AK83" s="34">
        <f>RTM_IEX!J83</f>
        <v>98.18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7.2215999999999996</v>
      </c>
      <c r="E84">
        <f>GT_NG!T84</f>
        <v>-0.71878172588832467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57.71733923385424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632.12826651499017</v>
      </c>
      <c r="P84" s="36">
        <v>74.447128919054421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205.09000000000003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1.74</v>
      </c>
      <c r="AB84" s="75">
        <f>-STOA!P84</f>
        <v>0</v>
      </c>
      <c r="AC84">
        <f t="shared" si="3"/>
        <v>9.0382253245801163</v>
      </c>
      <c r="AD84">
        <f t="shared" si="4"/>
        <v>1065.4973276174305</v>
      </c>
      <c r="AE84">
        <f>'IDT-1'!F84</f>
        <v>-165.495</v>
      </c>
      <c r="AF84" s="24"/>
      <c r="AG84">
        <f t="shared" si="5"/>
        <v>900.00232761743052</v>
      </c>
      <c r="AI84" s="34">
        <f>PXIL!J84</f>
        <v>0</v>
      </c>
      <c r="AJ84" s="34">
        <f>PXIL!P84</f>
        <v>0</v>
      </c>
      <c r="AK84" s="34">
        <f>RTM_IEX!J84</f>
        <v>70.28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57.71733923385424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642.49001377727257</v>
      </c>
      <c r="P85" s="36">
        <v>74.78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215.10000000000002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1.74</v>
      </c>
      <c r="AB85" s="75">
        <f>-STOA!P85</f>
        <v>0</v>
      </c>
      <c r="AC85">
        <f t="shared" si="3"/>
        <v>8.9451636822922538</v>
      </c>
      <c r="AD85">
        <f t="shared" si="4"/>
        <v>1055.7169093288346</v>
      </c>
      <c r="AE85">
        <f>'IDT-1'!F85</f>
        <v>-160.88200000000001</v>
      </c>
      <c r="AF85" s="24"/>
      <c r="AG85">
        <f t="shared" si="5"/>
        <v>894.83490932883456</v>
      </c>
      <c r="AI85" s="34">
        <f>PXIL!J85</f>
        <v>0</v>
      </c>
      <c r="AJ85" s="34">
        <f>PXIL!P85</f>
        <v>0</v>
      </c>
      <c r="AK85" s="34">
        <f>RTM_IEX!J85</f>
        <v>38.5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57.71733923385424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588.90264999511783</v>
      </c>
      <c r="P86" s="36">
        <v>74.78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214.94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1.74</v>
      </c>
      <c r="AB86" s="75">
        <f>-STOA!P86</f>
        <v>0</v>
      </c>
      <c r="AC86">
        <f t="shared" si="3"/>
        <v>8.6069178265221549</v>
      </c>
      <c r="AD86">
        <f t="shared" si="4"/>
        <v>1015.7877914024499</v>
      </c>
      <c r="AE86">
        <f>'IDT-1'!F86</f>
        <v>-153.38499999999999</v>
      </c>
      <c r="AF86" s="24"/>
      <c r="AG86">
        <f t="shared" si="5"/>
        <v>862.40279140244991</v>
      </c>
      <c r="AI86" s="34">
        <f>PXIL!J86</f>
        <v>0</v>
      </c>
      <c r="AJ86" s="34">
        <f>PXIL!P86</f>
        <v>0</v>
      </c>
      <c r="AK86" s="34">
        <f>RTM_IEX!J86</f>
        <v>51.98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57.71733923385424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578.54083647703476</v>
      </c>
      <c r="P87" s="36">
        <v>74.78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214.73000000000002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1.74</v>
      </c>
      <c r="AB87" s="75">
        <f>-STOA!P87</f>
        <v>0</v>
      </c>
      <c r="AC87">
        <f t="shared" si="3"/>
        <v>8.1238383815947017</v>
      </c>
      <c r="AD87">
        <f t="shared" si="4"/>
        <v>948.71905732929429</v>
      </c>
      <c r="AE87">
        <f>'IDT-1'!F87</f>
        <v>-138.97</v>
      </c>
      <c r="AF87" s="24"/>
      <c r="AG87">
        <f t="shared" si="5"/>
        <v>809.74905732929426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57.71733923385424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578.54083647703476</v>
      </c>
      <c r="P88" s="36">
        <v>74.789999999999992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214.62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</v>
      </c>
      <c r="AA88" s="75">
        <f>STOA!J88</f>
        <v>1.74</v>
      </c>
      <c r="AB88" s="75">
        <f>-STOA!P88</f>
        <v>0</v>
      </c>
      <c r="AC88">
        <f t="shared" si="3"/>
        <v>8.2754792206427048</v>
      </c>
      <c r="AD88">
        <f t="shared" si="4"/>
        <v>930.46741649024625</v>
      </c>
      <c r="AE88">
        <f>'IDT-1'!F88</f>
        <v>-118.211</v>
      </c>
      <c r="AF88" s="24"/>
      <c r="AG88">
        <f t="shared" si="5"/>
        <v>812.25641649024624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516.75645358477448</v>
      </c>
      <c r="P89" s="36">
        <v>74.789999999999992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214.71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</v>
      </c>
      <c r="AA89" s="75">
        <f>STOA!J89</f>
        <v>1.74</v>
      </c>
      <c r="AB89" s="75">
        <f>-STOA!P89</f>
        <v>0</v>
      </c>
      <c r="AC89">
        <f t="shared" si="3"/>
        <v>7.7938136002855618</v>
      </c>
      <c r="AD89">
        <f t="shared" si="4"/>
        <v>913.77735998448884</v>
      </c>
      <c r="AE89">
        <f>'IDT-1'!F89</f>
        <v>-109.56100000000001</v>
      </c>
      <c r="AF89" s="24"/>
      <c r="AG89">
        <f t="shared" si="5"/>
        <v>804.2163599844888</v>
      </c>
      <c r="AI89" s="34">
        <f>PXIL!J89</f>
        <v>0</v>
      </c>
      <c r="AJ89" s="34">
        <f>PXIL!P89</f>
        <v>0</v>
      </c>
      <c r="AK89" s="34">
        <f>RTM_IEX!J89</f>
        <v>25.99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516.75645358477448</v>
      </c>
      <c r="P90" s="36">
        <v>74.789999999999992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214.90000000000003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-20</v>
      </c>
      <c r="AA90" s="75">
        <f>STOA!J90</f>
        <v>1.74</v>
      </c>
      <c r="AB90" s="75">
        <f>-STOA!P90</f>
        <v>0</v>
      </c>
      <c r="AC90">
        <f t="shared" si="3"/>
        <v>7.8585272816086773</v>
      </c>
      <c r="AD90">
        <f t="shared" si="4"/>
        <v>887.27264630316586</v>
      </c>
      <c r="AE90">
        <f>'IDT-1'!F90</f>
        <v>-95.721999999999994</v>
      </c>
      <c r="AF90" s="24"/>
      <c r="AG90">
        <f t="shared" si="5"/>
        <v>791.55064630316588</v>
      </c>
      <c r="AI90" s="34">
        <f>PXIL!J90</f>
        <v>0</v>
      </c>
      <c r="AJ90" s="34">
        <f>PXIL!P90</f>
        <v>0</v>
      </c>
      <c r="AK90" s="34">
        <f>RTM_IEX!J90</f>
        <v>16.36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57.71733923385424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513.25617999208339</v>
      </c>
      <c r="P91" s="36">
        <v>74.789999999999992</v>
      </c>
      <c r="Q91" s="36">
        <v>26.63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215.15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-51</v>
      </c>
      <c r="AA91" s="75">
        <f>STOA!J91</f>
        <v>1.74</v>
      </c>
      <c r="AB91" s="75">
        <f>-STOA!P91</f>
        <v>0</v>
      </c>
      <c r="AC91">
        <f t="shared" si="3"/>
        <v>8.0738165224660072</v>
      </c>
      <c r="AD91">
        <f t="shared" si="4"/>
        <v>850.42442270347158</v>
      </c>
      <c r="AE91">
        <f>'IDT-1'!F91</f>
        <v>-83.611999999999995</v>
      </c>
      <c r="AF91" s="24"/>
      <c r="AG91">
        <f t="shared" si="5"/>
        <v>766.81242270347161</v>
      </c>
      <c r="AI91" s="34">
        <f>PXIL!J91</f>
        <v>0</v>
      </c>
      <c r="AJ91" s="34">
        <f>PXIL!P91</f>
        <v>0</v>
      </c>
      <c r="AK91" s="34">
        <f>RTM_IEX!J91</f>
        <v>12.51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57.71733923385424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524.34128888800728</v>
      </c>
      <c r="P92" s="36">
        <v>74.789999999999992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215.70000000000002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-87</v>
      </c>
      <c r="AA92" s="75">
        <f>STOA!J92</f>
        <v>1.74</v>
      </c>
      <c r="AB92" s="75">
        <f>-STOA!P92</f>
        <v>0</v>
      </c>
      <c r="AC92">
        <f t="shared" si="3"/>
        <v>8.3883714307375534</v>
      </c>
      <c r="AD92">
        <f t="shared" si="4"/>
        <v>811.23497669112396</v>
      </c>
      <c r="AE92">
        <f>'IDT-1'!F92</f>
        <v>-59.393999999999998</v>
      </c>
      <c r="AF92" s="24"/>
      <c r="AG92">
        <f t="shared" si="5"/>
        <v>751.84097669112396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57.71733923385424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469.83953228421183</v>
      </c>
      <c r="P93" s="36">
        <v>74.789999999999992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211.95000000000002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</v>
      </c>
      <c r="AA93" s="75">
        <f>STOA!J93</f>
        <v>1.74</v>
      </c>
      <c r="AB93" s="75">
        <f>-STOA!P93</f>
        <v>0</v>
      </c>
      <c r="AC93">
        <f t="shared" si="3"/>
        <v>7.8058739402918906</v>
      </c>
      <c r="AD93">
        <f t="shared" si="4"/>
        <v>764.56571757777419</v>
      </c>
      <c r="AE93">
        <f>'IDT-1'!F93</f>
        <v>-35.174999999999997</v>
      </c>
      <c r="AF93" s="24"/>
      <c r="AG93">
        <f t="shared" si="5"/>
        <v>729.39071757777424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57.71733923385424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456.68864543891232</v>
      </c>
      <c r="P94" s="36">
        <v>74.789999999999992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208.06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-23</v>
      </c>
      <c r="AA94" s="75">
        <f>STOA!J94</f>
        <v>1.74</v>
      </c>
      <c r="AB94" s="75">
        <f>-STOA!P94</f>
        <v>0</v>
      </c>
      <c r="AC94">
        <f t="shared" si="3"/>
        <v>7.8745094339136017</v>
      </c>
      <c r="AD94">
        <f t="shared" si="4"/>
        <v>722.45619523885307</v>
      </c>
      <c r="AE94">
        <f>'IDT-1'!F94</f>
        <v>-13.263</v>
      </c>
      <c r="AF94" s="24"/>
      <c r="AG94">
        <f t="shared" si="5"/>
        <v>709.19319523885304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57.71733923385424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422.09366872385698</v>
      </c>
      <c r="P95" s="36">
        <v>20.739999999999995</v>
      </c>
      <c r="Q95" s="36">
        <v>14.909999999999998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176.51999999999998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-19</v>
      </c>
      <c r="AA95" s="75">
        <f>STOA!J95</f>
        <v>1.74</v>
      </c>
      <c r="AB95" s="75">
        <f>-STOA!P95</f>
        <v>0</v>
      </c>
      <c r="AC95">
        <f t="shared" si="3"/>
        <v>6.1196103806164563</v>
      </c>
      <c r="AD95">
        <f t="shared" si="4"/>
        <v>684.00611757709476</v>
      </c>
      <c r="AE95">
        <f>'IDT-1'!F95</f>
        <v>0</v>
      </c>
      <c r="AF95" s="24"/>
      <c r="AG95">
        <f t="shared" si="5"/>
        <v>684.00611757709476</v>
      </c>
      <c r="AI95" s="34">
        <f>PXIL!J95</f>
        <v>0</v>
      </c>
      <c r="AJ95" s="34">
        <f>PXIL!P95</f>
        <v>0</v>
      </c>
      <c r="AK95" s="34">
        <f>RTM_IEX!J95</f>
        <v>7.7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57.71733923385424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422.32706022824306</v>
      </c>
      <c r="P96" s="36">
        <v>19.250000000000004</v>
      </c>
      <c r="Q96" s="36">
        <v>7.6999999999999984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183.89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-35</v>
      </c>
      <c r="AA96" s="75">
        <f>STOA!J96</f>
        <v>1.74</v>
      </c>
      <c r="AB96" s="75">
        <f>-STOA!P96</f>
        <v>0</v>
      </c>
      <c r="AC96">
        <f t="shared" si="3"/>
        <v>6.2621493928515246</v>
      </c>
      <c r="AD96">
        <f t="shared" si="4"/>
        <v>668.69697006924582</v>
      </c>
      <c r="AE96">
        <f>'IDT-1'!F96</f>
        <v>0</v>
      </c>
      <c r="AF96" s="24"/>
      <c r="AG96">
        <f t="shared" si="5"/>
        <v>668.69697006924582</v>
      </c>
      <c r="AI96" s="34">
        <f>PXIL!J96</f>
        <v>0</v>
      </c>
      <c r="AJ96" s="34">
        <f>PXIL!P96</f>
        <v>0</v>
      </c>
      <c r="AK96" s="34">
        <f>RTM_IEX!J96</f>
        <v>9.6300000000000008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57.71733923385424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422.68052311380717</v>
      </c>
      <c r="P97" s="36">
        <v>19.25</v>
      </c>
      <c r="Q97" s="36">
        <v>7.6999999999999984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190.32999999999998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-47</v>
      </c>
      <c r="AA97" s="75">
        <f>STOA!J97</f>
        <v>1.74</v>
      </c>
      <c r="AB97" s="75">
        <f>-STOA!P97</f>
        <v>0</v>
      </c>
      <c r="AC97">
        <f t="shared" si="3"/>
        <v>6.3642523737889327</v>
      </c>
      <c r="AD97">
        <f t="shared" si="4"/>
        <v>656.64832997387236</v>
      </c>
      <c r="AE97">
        <f>'IDT-1'!F97</f>
        <v>0</v>
      </c>
      <c r="AF97" s="24"/>
      <c r="AG97">
        <f t="shared" si="5"/>
        <v>656.64832997387236</v>
      </c>
      <c r="AI97" s="34">
        <f>PXIL!J97</f>
        <v>0</v>
      </c>
      <c r="AJ97" s="34">
        <f>PXIL!P97</f>
        <v>0</v>
      </c>
      <c r="AK97" s="34">
        <f>RTM_IEX!J97</f>
        <v>2.89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57.71733923385424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422.322282948517</v>
      </c>
      <c r="P98" s="36">
        <v>19.25</v>
      </c>
      <c r="Q98" s="36">
        <v>7.6999999999999984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199.53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-65</v>
      </c>
      <c r="AA98" s="75">
        <f>STOA!J98</f>
        <v>1.74</v>
      </c>
      <c r="AB98" s="75">
        <f>-STOA!P98</f>
        <v>0</v>
      </c>
      <c r="AC98">
        <f t="shared" si="3"/>
        <v>6.6090837840729417</v>
      </c>
      <c r="AD98">
        <f t="shared" si="4"/>
        <v>639.35525839829836</v>
      </c>
      <c r="AE98">
        <f>'IDT-1'!F98</f>
        <v>0</v>
      </c>
      <c r="AF98" s="24"/>
      <c r="AG98">
        <f t="shared" si="5"/>
        <v>639.35525839829836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0.1819241399999999</v>
      </c>
      <c r="E99">
        <f t="shared" si="6"/>
        <v>0.22207395418775394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1.4166064467382669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12.790737057021152</v>
      </c>
      <c r="P99" s="36">
        <f t="shared" si="6"/>
        <v>1.3951742612648532</v>
      </c>
      <c r="Q99" s="36">
        <f t="shared" si="6"/>
        <v>0.49123326698564684</v>
      </c>
      <c r="R99" s="38">
        <f>SUM(R3:R98)/4000</f>
        <v>0.1814375</v>
      </c>
      <c r="S99" s="38">
        <f t="shared" si="6"/>
        <v>0</v>
      </c>
      <c r="T99" s="37">
        <f t="shared" si="6"/>
        <v>0.74535499999999999</v>
      </c>
      <c r="U99" s="37">
        <f t="shared" si="6"/>
        <v>6.9054020984999998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-2.5579549999999998</v>
      </c>
      <c r="AA99" s="75">
        <f t="shared" si="6"/>
        <v>4.1880000000000014E-2</v>
      </c>
      <c r="AB99" s="75">
        <f t="shared" si="6"/>
        <v>0</v>
      </c>
      <c r="AC99">
        <f t="shared" si="6"/>
        <v>0.23746497172748288</v>
      </c>
      <c r="AD99">
        <f t="shared" si="6"/>
        <v>22.169848752970182</v>
      </c>
      <c r="AE99">
        <f t="shared" si="6"/>
        <v>-0.88841499999999984</v>
      </c>
      <c r="AG99">
        <f t="shared" si="6"/>
        <v>21.281433752970187</v>
      </c>
      <c r="AI99">
        <f t="shared" si="6"/>
        <v>0</v>
      </c>
      <c r="AJ99">
        <f t="shared" si="6"/>
        <v>0</v>
      </c>
      <c r="AK99">
        <f t="shared" si="6"/>
        <v>0.95369500000000007</v>
      </c>
      <c r="AL99">
        <f t="shared" si="6"/>
        <v>-0.36025000000000001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45340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1.2538800000000001</v>
      </c>
      <c r="E3">
        <f>GT_NG!S3</f>
        <v>1.9589137380191695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0.74174346739936103</v>
      </c>
      <c r="AD3">
        <f>SUM(B3:AB3,AI3:AR3)-AC3</f>
        <v>87.561050270619816</v>
      </c>
      <c r="AE3">
        <f>'IDT-1'!E3</f>
        <v>0</v>
      </c>
      <c r="AF3" s="24"/>
      <c r="AG3">
        <f>SUM(AD3:AF3)</f>
        <v>87.561050270619816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1.2538800000000001</v>
      </c>
      <c r="E4">
        <f>GT_NG!S4</f>
        <v>1.9821086261980829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0.74193830446006381</v>
      </c>
      <c r="AD4">
        <f t="shared" ref="AD4:AD67" si="1">SUM(B4:AB4,AI4:AR4)-AC4</f>
        <v>87.584050321738019</v>
      </c>
      <c r="AE4">
        <f>'IDT-1'!E4</f>
        <v>0</v>
      </c>
      <c r="AF4" s="24"/>
      <c r="AG4">
        <f t="shared" ref="AG4:AG67" si="2">SUM(AD4:AF4)</f>
        <v>87.584050321738019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1.2538800000000001</v>
      </c>
      <c r="E5">
        <f>GT_NG!S5</f>
        <v>1.9821086261980829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0.74193830446006381</v>
      </c>
      <c r="AD5">
        <f t="shared" si="1"/>
        <v>87.584050321738019</v>
      </c>
      <c r="AE5">
        <f>'IDT-1'!E5</f>
        <v>0</v>
      </c>
      <c r="AF5" s="24"/>
      <c r="AG5">
        <f t="shared" si="2"/>
        <v>87.584050321738019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1.2538800000000001</v>
      </c>
      <c r="E6">
        <f>GT_NG!S6</f>
        <v>1.9821086261980829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0.74193830446006381</v>
      </c>
      <c r="AD6">
        <f t="shared" si="1"/>
        <v>87.584050321738019</v>
      </c>
      <c r="AE6">
        <f>'IDT-1'!E6</f>
        <v>0</v>
      </c>
      <c r="AF6" s="24"/>
      <c r="AG6">
        <f t="shared" si="2"/>
        <v>87.584050321738019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1.2538800000000001</v>
      </c>
      <c r="E7">
        <f>GT_NG!S7</f>
        <v>1.9821086261980829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0.74193830446006381</v>
      </c>
      <c r="AD7">
        <f t="shared" si="1"/>
        <v>87.584050321738019</v>
      </c>
      <c r="AE7">
        <f>'IDT-1'!E7</f>
        <v>0</v>
      </c>
      <c r="AF7" s="24"/>
      <c r="AG7">
        <f t="shared" si="2"/>
        <v>87.584050321738019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1.2538800000000001</v>
      </c>
      <c r="E8">
        <f>GT_NG!S8</f>
        <v>1.9821086261980829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0.74193830446006381</v>
      </c>
      <c r="AD8">
        <f t="shared" si="1"/>
        <v>87.584050321738019</v>
      </c>
      <c r="AE8">
        <f>'IDT-1'!E8</f>
        <v>0</v>
      </c>
      <c r="AF8" s="24"/>
      <c r="AG8">
        <f t="shared" si="2"/>
        <v>87.584050321738019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1.2538800000000001</v>
      </c>
      <c r="E9">
        <f>GT_NG!S9</f>
        <v>1.9821086261980829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0.74193830446006381</v>
      </c>
      <c r="AD9">
        <f t="shared" si="1"/>
        <v>87.584050321738019</v>
      </c>
      <c r="AE9">
        <f>'IDT-1'!E9</f>
        <v>0</v>
      </c>
      <c r="AF9" s="24"/>
      <c r="AG9">
        <f t="shared" si="2"/>
        <v>87.584050321738019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1.2538800000000001</v>
      </c>
      <c r="E10">
        <f>GT_NG!S10</f>
        <v>1.9821086261980829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0.71010230446006395</v>
      </c>
      <c r="AD10">
        <f t="shared" si="1"/>
        <v>83.825886321738025</v>
      </c>
      <c r="AE10">
        <f>'IDT-1'!E10</f>
        <v>0</v>
      </c>
      <c r="AF10" s="24"/>
      <c r="AG10">
        <f t="shared" si="2"/>
        <v>83.825886321738025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1.2538800000000001</v>
      </c>
      <c r="E11">
        <f>GT_NG!S11</f>
        <v>1.9821086261980829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0.71010230446006395</v>
      </c>
      <c r="AD11">
        <f t="shared" si="1"/>
        <v>83.825886321738025</v>
      </c>
      <c r="AE11">
        <f>'IDT-1'!E11</f>
        <v>0</v>
      </c>
      <c r="AF11" s="24"/>
      <c r="AG11">
        <f t="shared" si="2"/>
        <v>83.825886321738025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1.2538800000000001</v>
      </c>
      <c r="E12">
        <f>GT_NG!S12</f>
        <v>1.9821086261980829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0.71010230446006395</v>
      </c>
      <c r="AD12">
        <f t="shared" si="1"/>
        <v>83.825886321738025</v>
      </c>
      <c r="AE12">
        <f>'IDT-1'!E12</f>
        <v>0</v>
      </c>
      <c r="AF12" s="24"/>
      <c r="AG12">
        <f t="shared" si="2"/>
        <v>83.825886321738025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1.2538800000000001</v>
      </c>
      <c r="E13">
        <f>GT_NG!S13</f>
        <v>1.9821086261980829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0.71010230446006395</v>
      </c>
      <c r="AD13">
        <f t="shared" si="1"/>
        <v>83.825886321738025</v>
      </c>
      <c r="AE13">
        <f>'IDT-1'!E13</f>
        <v>0</v>
      </c>
      <c r="AF13" s="24"/>
      <c r="AG13">
        <f t="shared" si="2"/>
        <v>83.825886321738025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1.2538800000000001</v>
      </c>
      <c r="E14">
        <f>GT_NG!S14</f>
        <v>1.9821086261980829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0.71010230446006395</v>
      </c>
      <c r="AD14">
        <f t="shared" si="1"/>
        <v>83.825886321738025</v>
      </c>
      <c r="AE14">
        <f>'IDT-1'!E14</f>
        <v>0</v>
      </c>
      <c r="AF14" s="24"/>
      <c r="AG14">
        <f t="shared" si="2"/>
        <v>83.825886321738025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1.2538800000000001</v>
      </c>
      <c r="E15">
        <f>GT_NG!S15</f>
        <v>1.9821086261980829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0.71010230446006395</v>
      </c>
      <c r="AD15">
        <f t="shared" si="1"/>
        <v>83.825886321738025</v>
      </c>
      <c r="AE15">
        <f>'IDT-1'!E15</f>
        <v>0</v>
      </c>
      <c r="AF15" s="24"/>
      <c r="AG15">
        <f t="shared" si="2"/>
        <v>83.825886321738025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1.2538800000000001</v>
      </c>
      <c r="E16">
        <f>GT_NG!S16</f>
        <v>1.9821086261980829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0.71010230446006395</v>
      </c>
      <c r="AD16">
        <f t="shared" si="1"/>
        <v>83.825886321738025</v>
      </c>
      <c r="AE16">
        <f>'IDT-1'!E16</f>
        <v>0</v>
      </c>
      <c r="AF16" s="24"/>
      <c r="AG16">
        <f t="shared" si="2"/>
        <v>83.825886321738025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1.2538800000000001</v>
      </c>
      <c r="E17">
        <f>GT_NG!S17</f>
        <v>1.9821086261980829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0.71010230446006395</v>
      </c>
      <c r="AD17">
        <f t="shared" si="1"/>
        <v>83.825886321738025</v>
      </c>
      <c r="AE17">
        <f>'IDT-1'!E17</f>
        <v>0</v>
      </c>
      <c r="AF17" s="24"/>
      <c r="AG17">
        <f t="shared" si="2"/>
        <v>83.825886321738025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1.2538800000000001</v>
      </c>
      <c r="E18">
        <f>GT_NG!S18</f>
        <v>1.9821086261980829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0.71010230446006395</v>
      </c>
      <c r="AD18">
        <f t="shared" si="1"/>
        <v>83.825886321738025</v>
      </c>
      <c r="AE18">
        <f>'IDT-1'!E18</f>
        <v>0</v>
      </c>
      <c r="AF18" s="24"/>
      <c r="AG18">
        <f t="shared" si="2"/>
        <v>83.825886321738025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1.2538800000000001</v>
      </c>
      <c r="E19">
        <f>GT_NG!S19</f>
        <v>1.9821086261980829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0.71010230446006395</v>
      </c>
      <c r="AD19">
        <f t="shared" si="1"/>
        <v>83.825886321738025</v>
      </c>
      <c r="AE19">
        <f>'IDT-1'!E19</f>
        <v>0</v>
      </c>
      <c r="AF19" s="24"/>
      <c r="AG19">
        <f t="shared" si="2"/>
        <v>83.825886321738025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1.2538800000000001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0.71010230446006395</v>
      </c>
      <c r="AD20">
        <f t="shared" si="1"/>
        <v>83.825886321738025</v>
      </c>
      <c r="AE20">
        <f>'IDT-1'!E20</f>
        <v>0</v>
      </c>
      <c r="AF20" s="24"/>
      <c r="AG20">
        <f t="shared" si="2"/>
        <v>83.825886321738025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1.2538800000000001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0.71010230446006395</v>
      </c>
      <c r="AD21">
        <f t="shared" si="1"/>
        <v>83.825886321738025</v>
      </c>
      <c r="AE21">
        <f>'IDT-1'!E21</f>
        <v>0</v>
      </c>
      <c r="AF21" s="24"/>
      <c r="AG21">
        <f t="shared" si="2"/>
        <v>83.825886321738025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1.2538800000000001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0.71010230446006395</v>
      </c>
      <c r="AD22">
        <f t="shared" si="1"/>
        <v>83.825886321738025</v>
      </c>
      <c r="AE22">
        <f>'IDT-1'!E22</f>
        <v>0</v>
      </c>
      <c r="AF22" s="24"/>
      <c r="AG22">
        <f t="shared" si="2"/>
        <v>83.825886321738025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1.2538800000000001</v>
      </c>
      <c r="E23">
        <f>GT_NG!S23</f>
        <v>1.9821086261980829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0.71010230446006395</v>
      </c>
      <c r="AD23">
        <f t="shared" si="1"/>
        <v>83.825886321738025</v>
      </c>
      <c r="AE23">
        <f>'IDT-1'!E23</f>
        <v>0</v>
      </c>
      <c r="AF23" s="24"/>
      <c r="AG23">
        <f t="shared" si="2"/>
        <v>83.825886321738025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1.2538800000000001</v>
      </c>
      <c r="E24">
        <f>GT_NG!S24</f>
        <v>1.9821086261980829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0.71010230446006395</v>
      </c>
      <c r="AD24">
        <f t="shared" si="1"/>
        <v>83.825886321738025</v>
      </c>
      <c r="AE24">
        <f>'IDT-1'!E24</f>
        <v>0</v>
      </c>
      <c r="AF24" s="24"/>
      <c r="AG24">
        <f t="shared" si="2"/>
        <v>83.825886321738025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1.2538800000000001</v>
      </c>
      <c r="E25">
        <f>GT_NG!S25</f>
        <v>1.9821086261980829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0.71010230446006395</v>
      </c>
      <c r="AD25">
        <f t="shared" si="1"/>
        <v>83.825886321738025</v>
      </c>
      <c r="AE25">
        <f>'IDT-1'!E25</f>
        <v>0</v>
      </c>
      <c r="AF25" s="24"/>
      <c r="AG25">
        <f t="shared" si="2"/>
        <v>83.825886321738025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1.2538800000000001</v>
      </c>
      <c r="E26">
        <f>GT_NG!S26</f>
        <v>1.9821086261980829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0.74193830446006381</v>
      </c>
      <c r="AD26">
        <f t="shared" si="1"/>
        <v>87.584050321738019</v>
      </c>
      <c r="AE26">
        <f>'IDT-1'!E26</f>
        <v>0</v>
      </c>
      <c r="AF26" s="24"/>
      <c r="AG26">
        <f t="shared" si="2"/>
        <v>87.584050321738019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1.2538800000000001</v>
      </c>
      <c r="E27">
        <f>GT_NG!S27</f>
        <v>1.9821086261980829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22.999262989242389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0.74193211356970001</v>
      </c>
      <c r="AD27">
        <f t="shared" si="1"/>
        <v>87.583319501870776</v>
      </c>
      <c r="AE27">
        <f>'IDT-1'!E27</f>
        <v>0</v>
      </c>
      <c r="AF27" s="24"/>
      <c r="AG27">
        <f t="shared" si="2"/>
        <v>87.583319501870776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1.2538800000000001</v>
      </c>
      <c r="E28">
        <f>GT_NG!S28</f>
        <v>1.9821086261980829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22.999262989242389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0.74193211356970001</v>
      </c>
      <c r="AD28">
        <f t="shared" si="1"/>
        <v>87.583319501870776</v>
      </c>
      <c r="AE28">
        <f>'IDT-1'!E28</f>
        <v>0</v>
      </c>
      <c r="AF28" s="24"/>
      <c r="AG28">
        <f t="shared" si="2"/>
        <v>87.583319501870776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1.2538800000000001</v>
      </c>
      <c r="E29">
        <f>GT_NG!S29</f>
        <v>1.9821086261980829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22.999262989242389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0.82282411356969998</v>
      </c>
      <c r="AD29">
        <f t="shared" si="1"/>
        <v>97.132427501870779</v>
      </c>
      <c r="AE29">
        <f>'IDT-1'!E29</f>
        <v>0</v>
      </c>
      <c r="AF29" s="24"/>
      <c r="AG29">
        <f t="shared" si="2"/>
        <v>97.132427501870779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9.6300000000000008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1.2538800000000001</v>
      </c>
      <c r="E30">
        <f>GT_NG!S30</f>
        <v>1.9821086261980829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22.999262989242389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2.21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0.82265611356969992</v>
      </c>
      <c r="AD30">
        <f t="shared" si="1"/>
        <v>97.112595501870771</v>
      </c>
      <c r="AE30">
        <f>'IDT-1'!E30</f>
        <v>0</v>
      </c>
      <c r="AF30" s="24"/>
      <c r="AG30">
        <f t="shared" si="2"/>
        <v>97.112595501870771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7.4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1.2538800000000001</v>
      </c>
      <c r="E31">
        <f>GT_NG!S31</f>
        <v>1.9821086261980829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22.999262989242389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5.87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0.86247211356969988</v>
      </c>
      <c r="AD31">
        <f t="shared" si="1"/>
        <v>101.81277950187078</v>
      </c>
      <c r="AE31">
        <f>'IDT-1'!E31</f>
        <v>0</v>
      </c>
      <c r="AF31" s="24"/>
      <c r="AG31">
        <f t="shared" si="2"/>
        <v>101.81277950187078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8.48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1.2538800000000001</v>
      </c>
      <c r="E32">
        <f>GT_NG!S32</f>
        <v>1.9821086261980829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22.999262989242389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7.31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0.86314411356969989</v>
      </c>
      <c r="AD32">
        <f t="shared" si="1"/>
        <v>101.89210750187077</v>
      </c>
      <c r="AE32">
        <f>'IDT-1'!E32</f>
        <v>0</v>
      </c>
      <c r="AF32" s="24"/>
      <c r="AG32">
        <f t="shared" si="2"/>
        <v>101.89210750187077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7.12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1.2538800000000001</v>
      </c>
      <c r="E33">
        <f>GT_NG!S33</f>
        <v>1.9821086261980829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22.999262989242389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7.03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0.90346411356969991</v>
      </c>
      <c r="AD33">
        <f t="shared" si="1"/>
        <v>106.65178750187077</v>
      </c>
      <c r="AE33">
        <f>'IDT-1'!E33</f>
        <v>0</v>
      </c>
      <c r="AF33" s="24"/>
      <c r="AG33">
        <f t="shared" si="2"/>
        <v>106.65178750187077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12.2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1.2538800000000001</v>
      </c>
      <c r="E34">
        <f>GT_NG!S34</f>
        <v>1.9821086261980829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22.999262989242389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4.33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0.94353211356970001</v>
      </c>
      <c r="AD34">
        <f t="shared" si="1"/>
        <v>111.38171950187078</v>
      </c>
      <c r="AE34">
        <f>'IDT-1'!E34</f>
        <v>0</v>
      </c>
      <c r="AF34" s="24"/>
      <c r="AG34">
        <f t="shared" si="2"/>
        <v>111.38171950187078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19.670000000000002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1.2538800000000001</v>
      </c>
      <c r="E35">
        <f>GT_NG!S35</f>
        <v>2.0368809849521208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0.94458639227359775</v>
      </c>
      <c r="AD35">
        <f t="shared" si="1"/>
        <v>111.50617459267853</v>
      </c>
      <c r="AE35">
        <f>'IDT-1'!E35</f>
        <v>0</v>
      </c>
      <c r="AF35" s="24"/>
      <c r="AG35">
        <f t="shared" si="2"/>
        <v>111.50617459267853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24.07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1.2538800000000001</v>
      </c>
      <c r="E36">
        <f>GT_NG!S36</f>
        <v>1.9827086183310536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22.999262989242389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0.97646515350361685</v>
      </c>
      <c r="AD36">
        <f t="shared" si="1"/>
        <v>115.26938645406983</v>
      </c>
      <c r="AE36">
        <f>'IDT-1'!E36</f>
        <v>0</v>
      </c>
      <c r="AF36" s="24"/>
      <c r="AG36">
        <f t="shared" si="2"/>
        <v>115.26938645406983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27.92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1.2538800000000001</v>
      </c>
      <c r="E37">
        <f>GT_NG!S37</f>
        <v>1.9827086183310536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0.98453534439398083</v>
      </c>
      <c r="AD37">
        <f t="shared" si="1"/>
        <v>116.22205327393708</v>
      </c>
      <c r="AE37">
        <f>'IDT-1'!E37</f>
        <v>0</v>
      </c>
      <c r="AF37" s="24"/>
      <c r="AG37">
        <f t="shared" si="2"/>
        <v>116.22205327393708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28.88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1.2538800000000001</v>
      </c>
      <c r="E38">
        <f>GT_NG!S38</f>
        <v>1.9827086183310536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0.99259934439398079</v>
      </c>
      <c r="AD38">
        <f t="shared" si="1"/>
        <v>117.17398927393708</v>
      </c>
      <c r="AE38">
        <f>'IDT-1'!E38</f>
        <v>0</v>
      </c>
      <c r="AF38" s="24"/>
      <c r="AG38">
        <f t="shared" si="2"/>
        <v>117.17398927393708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29.84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1.2538800000000001</v>
      </c>
      <c r="E39">
        <f>GT_NG!S39</f>
        <v>1.9827086183310536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18.68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115.03999999999999</v>
      </c>
      <c r="AB39" s="75">
        <f>-STOA!Q39</f>
        <v>0</v>
      </c>
      <c r="AC39">
        <f t="shared" si="0"/>
        <v>1.1504353443939808</v>
      </c>
      <c r="AD39">
        <f t="shared" si="1"/>
        <v>135.80615327393707</v>
      </c>
      <c r="AE39">
        <f>'IDT-1'!E39</f>
        <v>0</v>
      </c>
      <c r="AF39" s="24"/>
      <c r="AG39">
        <f t="shared" si="2"/>
        <v>135.80615327393707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1.2538800000000001</v>
      </c>
      <c r="E40">
        <f>GT_NG!S40</f>
        <v>1.9827086183310536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115.03999999999999</v>
      </c>
      <c r="AB40" s="75">
        <f>-STOA!Q40</f>
        <v>0</v>
      </c>
      <c r="AC40">
        <f t="shared" si="0"/>
        <v>1.1504353443939808</v>
      </c>
      <c r="AD40">
        <f t="shared" si="1"/>
        <v>135.80615327393707</v>
      </c>
      <c r="AE40">
        <f>'IDT-1'!E40</f>
        <v>0</v>
      </c>
      <c r="AF40" s="24"/>
      <c r="AG40">
        <f t="shared" si="2"/>
        <v>135.80615327393707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1.2538800000000001</v>
      </c>
      <c r="E41">
        <f>GT_NG!S41</f>
        <v>1.9827086183310536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115.03999999999999</v>
      </c>
      <c r="AB41" s="75">
        <f>-STOA!Q41</f>
        <v>0</v>
      </c>
      <c r="AC41">
        <f t="shared" si="0"/>
        <v>1.1504353443939808</v>
      </c>
      <c r="AD41">
        <f t="shared" si="1"/>
        <v>135.80615327393707</v>
      </c>
      <c r="AE41">
        <f>'IDT-1'!E41</f>
        <v>0</v>
      </c>
      <c r="AF41" s="24"/>
      <c r="AG41">
        <f t="shared" si="2"/>
        <v>135.80615327393707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1.2538800000000001</v>
      </c>
      <c r="E42">
        <f>GT_NG!S42</f>
        <v>1.9827086183310536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115.03999999999999</v>
      </c>
      <c r="AB42" s="75">
        <f>-STOA!Q42</f>
        <v>0</v>
      </c>
      <c r="AC42">
        <f t="shared" si="0"/>
        <v>1.1504353443939808</v>
      </c>
      <c r="AD42">
        <f t="shared" si="1"/>
        <v>135.80615327393707</v>
      </c>
      <c r="AE42">
        <f>'IDT-1'!E42</f>
        <v>0</v>
      </c>
      <c r="AF42" s="24"/>
      <c r="AG42">
        <f t="shared" si="2"/>
        <v>135.80615327393707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1.2538800000000001</v>
      </c>
      <c r="E43">
        <f>GT_NG!S43</f>
        <v>1.9827086183310536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18.68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115.03999999999999</v>
      </c>
      <c r="AB43" s="75">
        <f>-STOA!Q43</f>
        <v>0</v>
      </c>
      <c r="AC43">
        <f t="shared" si="0"/>
        <v>1.1504353443939808</v>
      </c>
      <c r="AD43">
        <f t="shared" si="1"/>
        <v>135.80615327393707</v>
      </c>
      <c r="AE43">
        <f>'IDT-1'!E43</f>
        <v>0</v>
      </c>
      <c r="AF43" s="24"/>
      <c r="AG43">
        <f t="shared" si="2"/>
        <v>135.80615327393707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1.2538800000000001</v>
      </c>
      <c r="E44">
        <f>GT_NG!S44</f>
        <v>1.9827086183310536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18.68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115.03999999999999</v>
      </c>
      <c r="AB44" s="75">
        <f>-STOA!Q44</f>
        <v>0</v>
      </c>
      <c r="AC44">
        <f t="shared" si="0"/>
        <v>1.1504353443939808</v>
      </c>
      <c r="AD44">
        <f t="shared" si="1"/>
        <v>135.80615327393707</v>
      </c>
      <c r="AE44">
        <f>'IDT-1'!E44</f>
        <v>0</v>
      </c>
      <c r="AF44" s="24"/>
      <c r="AG44">
        <f t="shared" si="2"/>
        <v>135.80615327393707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1.2538800000000001</v>
      </c>
      <c r="E45">
        <f>GT_NG!S45</f>
        <v>1.9827086183310536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18.68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115.03999999999999</v>
      </c>
      <c r="AB45" s="75">
        <f>-STOA!Q45</f>
        <v>0</v>
      </c>
      <c r="AC45">
        <f t="shared" si="0"/>
        <v>1.1504353443939808</v>
      </c>
      <c r="AD45">
        <f t="shared" si="1"/>
        <v>135.80615327393707</v>
      </c>
      <c r="AE45">
        <f>'IDT-1'!E45</f>
        <v>0</v>
      </c>
      <c r="AF45" s="24"/>
      <c r="AG45">
        <f t="shared" si="2"/>
        <v>135.80615327393707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1.2538800000000001</v>
      </c>
      <c r="E46">
        <f>GT_NG!S46</f>
        <v>1.9827086183310536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18.68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115.03999999999999</v>
      </c>
      <c r="AB46" s="75">
        <f>-STOA!Q46</f>
        <v>0</v>
      </c>
      <c r="AC46">
        <f t="shared" si="0"/>
        <v>1.1504353443939808</v>
      </c>
      <c r="AD46">
        <f t="shared" si="1"/>
        <v>135.80615327393707</v>
      </c>
      <c r="AE46">
        <f>'IDT-1'!E46</f>
        <v>0</v>
      </c>
      <c r="AF46" s="24"/>
      <c r="AG46">
        <f t="shared" si="2"/>
        <v>135.80615327393707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1.2538800000000001</v>
      </c>
      <c r="E47">
        <f>GT_NG!S47</f>
        <v>1.9822272215973002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115.03999999999999</v>
      </c>
      <c r="AB47" s="75">
        <f>-STOA!Q47</f>
        <v>0</v>
      </c>
      <c r="AC47">
        <f t="shared" si="0"/>
        <v>1.2774986665347532</v>
      </c>
      <c r="AD47">
        <f t="shared" si="1"/>
        <v>120.67860855506252</v>
      </c>
      <c r="AE47">
        <f>'IDT-1'!E47</f>
        <v>0</v>
      </c>
      <c r="AF47" s="24"/>
      <c r="AG47">
        <f t="shared" si="2"/>
        <v>120.67860855506252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-15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1.2538800000000001</v>
      </c>
      <c r="E48">
        <f>GT_NG!S48</f>
        <v>1.9822272215973002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115.03999999999999</v>
      </c>
      <c r="AB48" s="75">
        <f>-STOA!Q48</f>
        <v>0</v>
      </c>
      <c r="AC48">
        <f t="shared" si="0"/>
        <v>1.2774986665347532</v>
      </c>
      <c r="AD48">
        <f t="shared" si="1"/>
        <v>120.67860855506252</v>
      </c>
      <c r="AE48">
        <f>'IDT-1'!E48</f>
        <v>0</v>
      </c>
      <c r="AF48" s="24"/>
      <c r="AG48">
        <f t="shared" si="2"/>
        <v>120.67860855506252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-15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1.2538800000000001</v>
      </c>
      <c r="E49">
        <f>GT_NG!S49</f>
        <v>1.9822272215973002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115.03999999999999</v>
      </c>
      <c r="AB49" s="75">
        <f>-STOA!Q49</f>
        <v>0</v>
      </c>
      <c r="AC49">
        <f t="shared" si="0"/>
        <v>1.2774986665347532</v>
      </c>
      <c r="AD49">
        <f t="shared" si="1"/>
        <v>120.67860855506252</v>
      </c>
      <c r="AE49">
        <f>'IDT-1'!E49</f>
        <v>0</v>
      </c>
      <c r="AF49" s="24"/>
      <c r="AG49">
        <f t="shared" si="2"/>
        <v>120.67860855506252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-15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1.2538800000000001</v>
      </c>
      <c r="E50">
        <f>GT_NG!S50</f>
        <v>1.9822272215973002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115.03999999999999</v>
      </c>
      <c r="AB50" s="75">
        <f>-STOA!Q50</f>
        <v>0</v>
      </c>
      <c r="AC50">
        <f t="shared" si="0"/>
        <v>1.2774986665347532</v>
      </c>
      <c r="AD50">
        <f t="shared" si="1"/>
        <v>120.67860855506252</v>
      </c>
      <c r="AE50">
        <f>'IDT-1'!E50</f>
        <v>0</v>
      </c>
      <c r="AF50" s="24"/>
      <c r="AG50">
        <f t="shared" si="2"/>
        <v>120.67860855506252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-15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1.1664000000000001</v>
      </c>
      <c r="E51">
        <f>GT_NG!S51</f>
        <v>1.9823599523241955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100.41</v>
      </c>
      <c r="AB51" s="75">
        <f>-STOA!Q51</f>
        <v>0</v>
      </c>
      <c r="AC51">
        <f t="shared" si="0"/>
        <v>1.1538729494728592</v>
      </c>
      <c r="AD51">
        <f t="shared" si="1"/>
        <v>106.08488700285133</v>
      </c>
      <c r="AE51">
        <f>'IDT-1'!E51</f>
        <v>0</v>
      </c>
      <c r="AF51" s="24"/>
      <c r="AG51">
        <f t="shared" si="2"/>
        <v>106.08488700285133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-15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1.1664000000000001</v>
      </c>
      <c r="E52">
        <f>GT_NG!S52</f>
        <v>1.9823599523241955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100.41</v>
      </c>
      <c r="AB52" s="75">
        <f>-STOA!Q52</f>
        <v>0</v>
      </c>
      <c r="AC52">
        <f t="shared" si="0"/>
        <v>1.1538729494728592</v>
      </c>
      <c r="AD52">
        <f t="shared" si="1"/>
        <v>106.08488700285133</v>
      </c>
      <c r="AE52">
        <f>'IDT-1'!E52</f>
        <v>0</v>
      </c>
      <c r="AF52" s="24"/>
      <c r="AG52">
        <f t="shared" si="2"/>
        <v>106.08488700285133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-15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1.1664000000000001</v>
      </c>
      <c r="E53">
        <f>GT_NG!S53</f>
        <v>1.9823599523241955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100.41</v>
      </c>
      <c r="AB53" s="75">
        <f>-STOA!Q53</f>
        <v>0</v>
      </c>
      <c r="AC53">
        <f t="shared" si="0"/>
        <v>1.1538729494728592</v>
      </c>
      <c r="AD53">
        <f t="shared" si="1"/>
        <v>106.08488700285133</v>
      </c>
      <c r="AE53">
        <f>'IDT-1'!E53</f>
        <v>0</v>
      </c>
      <c r="AF53" s="24"/>
      <c r="AG53">
        <f t="shared" si="2"/>
        <v>106.08488700285133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-15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1.1664000000000001</v>
      </c>
      <c r="E54">
        <f>GT_NG!S54</f>
        <v>1.9823599523241955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100.41</v>
      </c>
      <c r="AB54" s="75">
        <f>-STOA!Q54</f>
        <v>0</v>
      </c>
      <c r="AC54">
        <f t="shared" si="0"/>
        <v>1.1538729494728592</v>
      </c>
      <c r="AD54">
        <f t="shared" si="1"/>
        <v>106.08488700285133</v>
      </c>
      <c r="AE54">
        <f>'IDT-1'!E54</f>
        <v>0</v>
      </c>
      <c r="AF54" s="24"/>
      <c r="AG54">
        <f t="shared" si="2"/>
        <v>106.08488700285133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-15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1.1664000000000001</v>
      </c>
      <c r="E55">
        <f>GT_NG!S55</f>
        <v>1.9823599523241955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100.41</v>
      </c>
      <c r="AB55" s="75">
        <f>-STOA!Q55</f>
        <v>0</v>
      </c>
      <c r="AC55">
        <f t="shared" si="0"/>
        <v>1.1538729494728592</v>
      </c>
      <c r="AD55">
        <f t="shared" si="1"/>
        <v>106.08488700285133</v>
      </c>
      <c r="AE55">
        <f>'IDT-1'!E55</f>
        <v>0</v>
      </c>
      <c r="AF55" s="24"/>
      <c r="AG55">
        <f t="shared" si="2"/>
        <v>106.08488700285133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-15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1.1664000000000001</v>
      </c>
      <c r="E56">
        <f>GT_NG!S56</f>
        <v>1.9823599523241955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100.41</v>
      </c>
      <c r="AB56" s="75">
        <f>-STOA!Q56</f>
        <v>0</v>
      </c>
      <c r="AC56">
        <f t="shared" si="0"/>
        <v>1.1538729494728592</v>
      </c>
      <c r="AD56">
        <f t="shared" si="1"/>
        <v>106.08488700285133</v>
      </c>
      <c r="AE56">
        <f>'IDT-1'!E56</f>
        <v>0</v>
      </c>
      <c r="AF56" s="24"/>
      <c r="AG56">
        <f t="shared" si="2"/>
        <v>106.08488700285133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-15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1.1664000000000001</v>
      </c>
      <c r="E57">
        <f>GT_NG!S57</f>
        <v>1.9823599523241955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100.41</v>
      </c>
      <c r="AB57" s="75">
        <f>-STOA!Q57</f>
        <v>0</v>
      </c>
      <c r="AC57">
        <f t="shared" si="0"/>
        <v>1.0781407994123509</v>
      </c>
      <c r="AD57">
        <f t="shared" si="1"/>
        <v>115.10061915291183</v>
      </c>
      <c r="AE57">
        <f>'IDT-1'!E57</f>
        <v>0</v>
      </c>
      <c r="AF57" s="24"/>
      <c r="AG57">
        <f t="shared" si="2"/>
        <v>115.10061915291183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-6.06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1.1664000000000001</v>
      </c>
      <c r="E58">
        <f>GT_NG!S58</f>
        <v>1.9823599523241955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100.41</v>
      </c>
      <c r="AB58" s="75">
        <f>-STOA!Q58</f>
        <v>0</v>
      </c>
      <c r="AC58">
        <f t="shared" si="0"/>
        <v>1.1348128445918588</v>
      </c>
      <c r="AD58">
        <f t="shared" si="1"/>
        <v>108.35394710773232</v>
      </c>
      <c r="AE58">
        <f>'IDT-1'!E58</f>
        <v>0</v>
      </c>
      <c r="AF58" s="24"/>
      <c r="AG58">
        <f t="shared" si="2"/>
        <v>108.35394710773232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-12.75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1.1664000000000001</v>
      </c>
      <c r="E59">
        <f>GT_NG!S59</f>
        <v>1.9823599523241955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115.03999999999999</v>
      </c>
      <c r="AB59" s="75">
        <f>-STOA!Q59</f>
        <v>0</v>
      </c>
      <c r="AC59">
        <f t="shared" si="0"/>
        <v>1.386889999896417</v>
      </c>
      <c r="AD59">
        <f t="shared" si="1"/>
        <v>107.48186995242777</v>
      </c>
      <c r="AE59">
        <f>'IDT-1'!E59</f>
        <v>0</v>
      </c>
      <c r="AF59" s="24"/>
      <c r="AG59">
        <f t="shared" si="2"/>
        <v>107.48186995242777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-28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1.1664000000000001</v>
      </c>
      <c r="E60">
        <f>GT_NG!S60</f>
        <v>1.9823599523241955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115.03999999999999</v>
      </c>
      <c r="AB60" s="75">
        <f>-STOA!Q60</f>
        <v>0</v>
      </c>
      <c r="AC60">
        <f t="shared" si="0"/>
        <v>1.3953611576213061</v>
      </c>
      <c r="AD60">
        <f t="shared" si="1"/>
        <v>106.47339879470287</v>
      </c>
      <c r="AE60">
        <f>'IDT-1'!E60</f>
        <v>0</v>
      </c>
      <c r="AF60" s="24"/>
      <c r="AG60">
        <f t="shared" si="2"/>
        <v>106.47339879470287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-29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1.1664000000000001</v>
      </c>
      <c r="E61">
        <f>GT_NG!S61</f>
        <v>1.9823599523241955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115.03999999999999</v>
      </c>
      <c r="AB61" s="75">
        <f>-STOA!Q61</f>
        <v>0</v>
      </c>
      <c r="AC61">
        <f t="shared" si="0"/>
        <v>1.4038323153461951</v>
      </c>
      <c r="AD61">
        <f t="shared" si="1"/>
        <v>105.46492763697799</v>
      </c>
      <c r="AE61">
        <f>'IDT-1'!E61</f>
        <v>0</v>
      </c>
      <c r="AF61" s="24"/>
      <c r="AG61">
        <f t="shared" si="2"/>
        <v>105.46492763697799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1.1664000000000001</v>
      </c>
      <c r="E62">
        <f>GT_NG!S62</f>
        <v>1.9823599523241955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115.03999999999999</v>
      </c>
      <c r="AB62" s="75">
        <f>-STOA!Q62</f>
        <v>0</v>
      </c>
      <c r="AC62">
        <f t="shared" si="0"/>
        <v>1.4123034730710842</v>
      </c>
      <c r="AD62">
        <f t="shared" si="1"/>
        <v>104.45645647925309</v>
      </c>
      <c r="AE62">
        <f>'IDT-1'!E62</f>
        <v>0</v>
      </c>
      <c r="AF62" s="24"/>
      <c r="AG62">
        <f t="shared" si="2"/>
        <v>104.45645647925309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-31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1.1664000000000001</v>
      </c>
      <c r="E63">
        <f>GT_NG!S63</f>
        <v>1.9823599523241955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115.03999999999999</v>
      </c>
      <c r="AB63" s="75">
        <f>-STOA!Q63</f>
        <v>0</v>
      </c>
      <c r="AC63">
        <f t="shared" si="0"/>
        <v>1.4167554730710841</v>
      </c>
      <c r="AD63">
        <f t="shared" si="1"/>
        <v>104.98200447925311</v>
      </c>
      <c r="AE63">
        <f>'IDT-1'!E63</f>
        <v>0</v>
      </c>
      <c r="AF63" s="24"/>
      <c r="AG63">
        <f t="shared" si="2"/>
        <v>104.98200447925311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-31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1.1664000000000001</v>
      </c>
      <c r="E64">
        <f>GT_NG!S64</f>
        <v>1.9823599523241955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115.03999999999999</v>
      </c>
      <c r="AB64" s="75">
        <f>-STOA!Q64</f>
        <v>0</v>
      </c>
      <c r="AC64">
        <f t="shared" si="0"/>
        <v>1.408284315346195</v>
      </c>
      <c r="AD64">
        <f t="shared" si="1"/>
        <v>105.99047563697799</v>
      </c>
      <c r="AE64">
        <f>'IDT-1'!E64</f>
        <v>0</v>
      </c>
      <c r="AF64" s="24"/>
      <c r="AG64">
        <f t="shared" si="2"/>
        <v>105.99047563697799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1.1664000000000001</v>
      </c>
      <c r="E65">
        <f>GT_NG!S65</f>
        <v>1.9823599523241955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115.03999999999999</v>
      </c>
      <c r="AB65" s="75">
        <f>-STOA!Q65</f>
        <v>0</v>
      </c>
      <c r="AC65">
        <f t="shared" si="0"/>
        <v>1.4118046881663995</v>
      </c>
      <c r="AD65">
        <f t="shared" si="1"/>
        <v>106.40604726656306</v>
      </c>
      <c r="AE65">
        <f>'IDT-1'!E65</f>
        <v>0</v>
      </c>
      <c r="AF65" s="24"/>
      <c r="AG65">
        <f t="shared" si="2"/>
        <v>106.40604726656306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1.1664000000000001</v>
      </c>
      <c r="E66">
        <f>GT_NG!S66</f>
        <v>1.9823599523241955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115.03999999999999</v>
      </c>
      <c r="AB66" s="75">
        <f>-STOA!Q66</f>
        <v>0</v>
      </c>
      <c r="AC66">
        <f t="shared" si="0"/>
        <v>1.4202758458912885</v>
      </c>
      <c r="AD66">
        <f t="shared" si="1"/>
        <v>105.39757610883818</v>
      </c>
      <c r="AE66">
        <f>'IDT-1'!E66</f>
        <v>0</v>
      </c>
      <c r="AF66" s="24"/>
      <c r="AG66">
        <f t="shared" si="2"/>
        <v>105.39757610883818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-31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1.1664000000000001</v>
      </c>
      <c r="E67">
        <f>GT_NG!S67</f>
        <v>1.9823599523241955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115.03999999999999</v>
      </c>
      <c r="AB67" s="75">
        <f>-STOA!Q67</f>
        <v>0</v>
      </c>
      <c r="AC67">
        <f t="shared" si="0"/>
        <v>1.4202758458912885</v>
      </c>
      <c r="AD67">
        <f t="shared" si="1"/>
        <v>105.39757610883818</v>
      </c>
      <c r="AE67">
        <f>'IDT-1'!E67</f>
        <v>0</v>
      </c>
      <c r="AF67" s="24"/>
      <c r="AG67">
        <f t="shared" si="2"/>
        <v>105.39757610883818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-31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1.1664000000000001</v>
      </c>
      <c r="E68">
        <f>GT_NG!S68</f>
        <v>1.9823599523241955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115.03999999999999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1.4202758458912885</v>
      </c>
      <c r="AD68">
        <f t="shared" ref="AD68:AD98" si="4">SUM(B68:AB68,AI68:AR68)-AC68</f>
        <v>105.39757610883818</v>
      </c>
      <c r="AE68">
        <f>'IDT-1'!E68</f>
        <v>0</v>
      </c>
      <c r="AF68" s="24"/>
      <c r="AG68">
        <f t="shared" ref="AG68:AG98" si="5">SUM(AD68:AF68)</f>
        <v>105.39757610883818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-31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1.1664000000000001</v>
      </c>
      <c r="E69">
        <f>GT_NG!S69</f>
        <v>1.9823599523241955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115.03999999999999</v>
      </c>
      <c r="AB69" s="75">
        <f>-STOA!Q69</f>
        <v>0</v>
      </c>
      <c r="AC69">
        <f t="shared" si="3"/>
        <v>1.4118046881663995</v>
      </c>
      <c r="AD69">
        <f t="shared" si="4"/>
        <v>106.40604726656306</v>
      </c>
      <c r="AE69">
        <f>'IDT-1'!E69</f>
        <v>0</v>
      </c>
      <c r="AF69" s="24"/>
      <c r="AG69">
        <f t="shared" si="5"/>
        <v>106.40604726656306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1.1664000000000001</v>
      </c>
      <c r="E70">
        <f>GT_NG!S70</f>
        <v>1.9823599523241955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115.03999999999999</v>
      </c>
      <c r="AB70" s="75">
        <f>-STOA!Q70</f>
        <v>0</v>
      </c>
      <c r="AC70">
        <f t="shared" si="3"/>
        <v>1.4033335304415104</v>
      </c>
      <c r="AD70">
        <f t="shared" si="4"/>
        <v>107.41451842428795</v>
      </c>
      <c r="AE70">
        <f>'IDT-1'!E70</f>
        <v>0</v>
      </c>
      <c r="AF70" s="24"/>
      <c r="AG70">
        <f t="shared" si="5"/>
        <v>107.41451842428795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-29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1.1664000000000001</v>
      </c>
      <c r="E71">
        <f>GT_NG!S71</f>
        <v>1.9823599523241955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22.99893975014982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0.82208867750078163</v>
      </c>
      <c r="AD71">
        <f t="shared" si="4"/>
        <v>97.045611024973226</v>
      </c>
      <c r="AE71">
        <f>'IDT-1'!E71</f>
        <v>0</v>
      </c>
      <c r="AF71" s="24"/>
      <c r="AG71">
        <f t="shared" si="5"/>
        <v>97.045611024973226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9.6300000000000008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1.1664000000000001</v>
      </c>
      <c r="E72">
        <f>GT_NG!S72</f>
        <v>1.9823599523241955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22.99893975014982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0.82208867750078163</v>
      </c>
      <c r="AD72">
        <f t="shared" si="4"/>
        <v>97.045611024973226</v>
      </c>
      <c r="AE72">
        <f>'IDT-1'!E72</f>
        <v>0</v>
      </c>
      <c r="AF72" s="24"/>
      <c r="AG72">
        <f t="shared" si="5"/>
        <v>97.045611024973226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9.6300000000000008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1.1664000000000001</v>
      </c>
      <c r="E73">
        <f>GT_NG!S73</f>
        <v>1.9823599523241955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22.99893975014982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0.86249267750078162</v>
      </c>
      <c r="AD73">
        <f t="shared" si="4"/>
        <v>101.81520702497323</v>
      </c>
      <c r="AE73">
        <f>'IDT-1'!E73</f>
        <v>0</v>
      </c>
      <c r="AF73" s="24"/>
      <c r="AG73">
        <f t="shared" si="5"/>
        <v>101.81520702497323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14.44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1.1664000000000001</v>
      </c>
      <c r="E74">
        <f>GT_NG!S74</f>
        <v>1.9823599523241955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22.99893975014982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0.86232467750078168</v>
      </c>
      <c r="AD74">
        <f t="shared" si="4"/>
        <v>101.79537502497324</v>
      </c>
      <c r="AE74">
        <f>'IDT-1'!E74</f>
        <v>0</v>
      </c>
      <c r="AF74" s="24"/>
      <c r="AG74">
        <f t="shared" si="5"/>
        <v>101.79537502497324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14.42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1.1664000000000001</v>
      </c>
      <c r="E75">
        <f>GT_NG!S75</f>
        <v>1.9823599523241955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0.9433935835995233</v>
      </c>
      <c r="AD75">
        <f t="shared" si="4"/>
        <v>111.36536636872468</v>
      </c>
      <c r="AE75">
        <f>'IDT-1'!E75</f>
        <v>0</v>
      </c>
      <c r="AF75" s="24"/>
      <c r="AG75">
        <f t="shared" si="5"/>
        <v>111.36536636872468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24.07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1.1664000000000001</v>
      </c>
      <c r="E76">
        <f>GT_NG!S76</f>
        <v>1.9823599523241955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0.98379758359952318</v>
      </c>
      <c r="AD76">
        <f t="shared" si="4"/>
        <v>116.13496236872467</v>
      </c>
      <c r="AE76">
        <f>'IDT-1'!E76</f>
        <v>0</v>
      </c>
      <c r="AF76" s="24"/>
      <c r="AG76">
        <f t="shared" si="5"/>
        <v>116.13496236872467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28.88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1.1664000000000001</v>
      </c>
      <c r="E77">
        <f>GT_NG!S77</f>
        <v>1.9823599523241955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0.98379758359952318</v>
      </c>
      <c r="AD77">
        <f t="shared" si="4"/>
        <v>116.13496236872467</v>
      </c>
      <c r="AE77">
        <f>'IDT-1'!E77</f>
        <v>0</v>
      </c>
      <c r="AF77" s="24"/>
      <c r="AG77">
        <f t="shared" si="5"/>
        <v>116.13496236872467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28.88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1.1664000000000001</v>
      </c>
      <c r="E78">
        <f>GT_NG!S78</f>
        <v>1.9823599523241955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0.98379758359952318</v>
      </c>
      <c r="AD78">
        <f t="shared" si="4"/>
        <v>116.13496236872467</v>
      </c>
      <c r="AE78">
        <f>'IDT-1'!E78</f>
        <v>0</v>
      </c>
      <c r="AF78" s="24"/>
      <c r="AG78">
        <f t="shared" si="5"/>
        <v>116.13496236872467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28.88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1.1664000000000001</v>
      </c>
      <c r="E79">
        <f>GT_NG!S79</f>
        <v>1.9822272215973002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0.98379646866141734</v>
      </c>
      <c r="AD79">
        <f t="shared" si="4"/>
        <v>116.13483075293588</v>
      </c>
      <c r="AE79">
        <f>'IDT-1'!E79</f>
        <v>0</v>
      </c>
      <c r="AF79" s="24"/>
      <c r="AG79">
        <f t="shared" si="5"/>
        <v>116.13483075293588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28.88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1.1664000000000001</v>
      </c>
      <c r="E80">
        <f>GT_NG!S80</f>
        <v>1.9822272215973002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0.98379646866141734</v>
      </c>
      <c r="AD80">
        <f t="shared" si="4"/>
        <v>116.13483075293588</v>
      </c>
      <c r="AE80">
        <f>'IDT-1'!E80</f>
        <v>0</v>
      </c>
      <c r="AF80" s="24"/>
      <c r="AG80">
        <f t="shared" si="5"/>
        <v>116.13483075293588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28.88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1.1664000000000001</v>
      </c>
      <c r="E81">
        <f>GT_NG!S81</f>
        <v>1.4990166414523451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0.97973749978819957</v>
      </c>
      <c r="AD81">
        <f t="shared" si="4"/>
        <v>115.65567914166414</v>
      </c>
      <c r="AE81">
        <f>'IDT-1'!E81</f>
        <v>0</v>
      </c>
      <c r="AF81" s="24"/>
      <c r="AG81">
        <f t="shared" si="5"/>
        <v>115.65567914166414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28.88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1.1664000000000001</v>
      </c>
      <c r="E82">
        <f>GT_NG!S82</f>
        <v>1.4990166414523451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0.97973749978819957</v>
      </c>
      <c r="AD82">
        <f t="shared" si="4"/>
        <v>115.65567914166414</v>
      </c>
      <c r="AE82">
        <f>'IDT-1'!E82</f>
        <v>0</v>
      </c>
      <c r="AF82" s="24"/>
      <c r="AG82">
        <f t="shared" si="5"/>
        <v>115.65567914166414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28.88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1.1664000000000001</v>
      </c>
      <c r="E83">
        <f>GT_NG!S83</f>
        <v>1.3502538071065988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22.99893975014982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0.97847898588095394</v>
      </c>
      <c r="AD83">
        <f t="shared" si="4"/>
        <v>115.50711457137547</v>
      </c>
      <c r="AE83">
        <f>'IDT-1'!E83</f>
        <v>0</v>
      </c>
      <c r="AF83" s="24"/>
      <c r="AG83">
        <f t="shared" si="5"/>
        <v>115.50711457137547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28.88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1.1664000000000001</v>
      </c>
      <c r="E84">
        <f>GT_NG!S84</f>
        <v>-0.12182741116751268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22.99893975014982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0.96816887311647348</v>
      </c>
      <c r="AD84">
        <f t="shared" si="4"/>
        <v>114.04534346586584</v>
      </c>
      <c r="AE84">
        <f>'IDT-1'!E84</f>
        <v>0</v>
      </c>
      <c r="AF84" s="24"/>
      <c r="AG84">
        <f t="shared" si="5"/>
        <v>114.04534346586584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28.88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22.99893975014982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0.96812106282421118</v>
      </c>
      <c r="AD85">
        <f t="shared" si="4"/>
        <v>114.24461868732561</v>
      </c>
      <c r="AE85">
        <f>'IDT-1'!E85</f>
        <v>0</v>
      </c>
      <c r="AF85" s="24"/>
      <c r="AG85">
        <f t="shared" si="5"/>
        <v>114.24461868732561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28.88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22.99893975014982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0.92771706282421129</v>
      </c>
      <c r="AD86">
        <f t="shared" si="4"/>
        <v>109.47502268732562</v>
      </c>
      <c r="AE86">
        <f>'IDT-1'!E86</f>
        <v>0</v>
      </c>
      <c r="AF86" s="24"/>
      <c r="AG86">
        <f t="shared" si="5"/>
        <v>109.47502268732562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24.07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22.99893975014982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0.92771706282421129</v>
      </c>
      <c r="AD87">
        <f t="shared" si="4"/>
        <v>109.47502268732562</v>
      </c>
      <c r="AE87">
        <f>'IDT-1'!E87</f>
        <v>0</v>
      </c>
      <c r="AF87" s="24"/>
      <c r="AG87">
        <f t="shared" si="5"/>
        <v>109.47502268732562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24.07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22.99893975014982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0.92771706282421129</v>
      </c>
      <c r="AD88">
        <f t="shared" si="4"/>
        <v>109.47502268732562</v>
      </c>
      <c r="AE88">
        <f>'IDT-1'!E88</f>
        <v>0</v>
      </c>
      <c r="AF88" s="24"/>
      <c r="AG88">
        <f t="shared" si="5"/>
        <v>109.47502268732562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24.07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0.91957796892295274</v>
      </c>
      <c r="AD89">
        <f t="shared" si="4"/>
        <v>108.51422203107704</v>
      </c>
      <c r="AE89">
        <f>'IDT-1'!E89</f>
        <v>0</v>
      </c>
      <c r="AF89" s="24"/>
      <c r="AG89">
        <f t="shared" si="5"/>
        <v>108.51422203107704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23.1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0.91151396892295278</v>
      </c>
      <c r="AD90">
        <f t="shared" si="4"/>
        <v>107.56228603107705</v>
      </c>
      <c r="AE90">
        <f>'IDT-1'!E90</f>
        <v>0</v>
      </c>
      <c r="AF90" s="24"/>
      <c r="AG90">
        <f t="shared" si="5"/>
        <v>107.56228603107705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22.14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22.99893975014982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0.88722906282421121</v>
      </c>
      <c r="AD91">
        <f t="shared" si="4"/>
        <v>104.69551068732562</v>
      </c>
      <c r="AE91">
        <f>'IDT-1'!E91</f>
        <v>0</v>
      </c>
      <c r="AF91" s="24"/>
      <c r="AG91">
        <f t="shared" si="5"/>
        <v>104.69551068732562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19.25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22.99893975014982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0.87110106282421129</v>
      </c>
      <c r="AD92">
        <f t="shared" si="4"/>
        <v>102.79163868732562</v>
      </c>
      <c r="AE92">
        <f>'IDT-1'!E92</f>
        <v>0</v>
      </c>
      <c r="AF92" s="24"/>
      <c r="AG92">
        <f t="shared" si="5"/>
        <v>102.79163868732562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17.329999999999998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22.99893975014982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0.86295306282421125</v>
      </c>
      <c r="AD93">
        <f t="shared" si="4"/>
        <v>101.82978668732561</v>
      </c>
      <c r="AE93">
        <f>'IDT-1'!E93</f>
        <v>0</v>
      </c>
      <c r="AF93" s="24"/>
      <c r="AG93">
        <f t="shared" si="5"/>
        <v>101.82978668732561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16.36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22.99893975014982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0.84682506282421122</v>
      </c>
      <c r="AD94">
        <f t="shared" si="4"/>
        <v>99.925914687325616</v>
      </c>
      <c r="AE94">
        <f>'IDT-1'!E94</f>
        <v>0</v>
      </c>
      <c r="AF94" s="24"/>
      <c r="AG94">
        <f t="shared" si="5"/>
        <v>99.925914687325616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14.44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22.99893975014982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0.82254906282421125</v>
      </c>
      <c r="AD95">
        <f t="shared" si="4"/>
        <v>97.060190687325615</v>
      </c>
      <c r="AE95">
        <f>'IDT-1'!E95</f>
        <v>0</v>
      </c>
      <c r="AF95" s="24"/>
      <c r="AG95">
        <f t="shared" si="5"/>
        <v>97.060190687325615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11.55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22.99893975014982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0.80642106282421122</v>
      </c>
      <c r="AD96">
        <f t="shared" si="4"/>
        <v>95.156318687325609</v>
      </c>
      <c r="AE96">
        <f>'IDT-1'!E96</f>
        <v>0</v>
      </c>
      <c r="AF96" s="24"/>
      <c r="AG96">
        <f t="shared" si="5"/>
        <v>95.156318687325609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9.6300000000000008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22.99893975014982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0.72552906282421126</v>
      </c>
      <c r="AD97">
        <f t="shared" si="4"/>
        <v>85.607210687325619</v>
      </c>
      <c r="AE97">
        <f>'IDT-1'!E97</f>
        <v>0</v>
      </c>
      <c r="AF97" s="24"/>
      <c r="AG97">
        <f t="shared" si="5"/>
        <v>85.607210687325619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22.99893975014982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0.72552906282421126</v>
      </c>
      <c r="AD98">
        <f t="shared" si="4"/>
        <v>85.607210687325619</v>
      </c>
      <c r="AE98">
        <f>'IDT-1'!E98</f>
        <v>0</v>
      </c>
      <c r="AF98" s="24"/>
      <c r="AG98">
        <f t="shared" si="5"/>
        <v>85.607210687325619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3.9649914652564691E-2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0.50396220860507801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6.6874999999999999E-3</v>
      </c>
      <c r="Z99" s="34">
        <f t="shared" si="6"/>
        <v>0</v>
      </c>
      <c r="AA99" s="75">
        <f t="shared" si="6"/>
        <v>1.8845000000000005</v>
      </c>
      <c r="AB99" s="75">
        <f t="shared" si="6"/>
        <v>0</v>
      </c>
      <c r="AC99">
        <f t="shared" si="6"/>
        <v>2.3381488771517658E-2</v>
      </c>
      <c r="AD99">
        <f t="shared" si="6"/>
        <v>2.4939016944861261</v>
      </c>
      <c r="AE99">
        <f t="shared" si="6"/>
        <v>0</v>
      </c>
      <c r="AG99">
        <f t="shared" si="6"/>
        <v>2.4939016944861261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-0.13245249999999997</v>
      </c>
      <c r="AM99">
        <f t="shared" si="6"/>
        <v>0</v>
      </c>
      <c r="AN99">
        <f t="shared" si="6"/>
        <v>0</v>
      </c>
      <c r="AO99">
        <f t="shared" si="6"/>
        <v>0.18555250000000004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45340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0.13067831544977812</v>
      </c>
      <c r="AD3">
        <f>SUM(B3:AB3,AI3:AT3)-AC3</f>
        <v>11.409321684550221</v>
      </c>
      <c r="AE3">
        <f>'IDT-1'!D3</f>
        <v>0</v>
      </c>
      <c r="AF3" s="24"/>
      <c r="AG3">
        <f>SUM(AD3:AF3)</f>
        <v>11.409321684550221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0.13067831544977812</v>
      </c>
      <c r="AD4">
        <f t="shared" ref="AD4:AD67" si="1">SUM(B4:AB4,AI4:AT4)-AC4</f>
        <v>11.409321684550221</v>
      </c>
      <c r="AE4">
        <f>'IDT-1'!D4</f>
        <v>0</v>
      </c>
      <c r="AF4" s="24"/>
      <c r="AG4">
        <f t="shared" ref="AG4:AG67" si="2">SUM(AD4:AF4)</f>
        <v>11.409321684550221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0.13067831544977812</v>
      </c>
      <c r="AD5">
        <f t="shared" si="1"/>
        <v>11.409321684550221</v>
      </c>
      <c r="AE5">
        <f>'IDT-1'!D5</f>
        <v>0</v>
      </c>
      <c r="AF5" s="24"/>
      <c r="AG5">
        <f t="shared" si="2"/>
        <v>11.409321684550221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0.13067831544977812</v>
      </c>
      <c r="AD6">
        <f t="shared" si="1"/>
        <v>11.409321684550221</v>
      </c>
      <c r="AE6">
        <f>'IDT-1'!D6</f>
        <v>0</v>
      </c>
      <c r="AF6" s="24"/>
      <c r="AG6">
        <f t="shared" si="2"/>
        <v>11.409321684550221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0.13914947317466719</v>
      </c>
      <c r="AD7">
        <f t="shared" si="1"/>
        <v>10.400850526825332</v>
      </c>
      <c r="AE7">
        <f>'IDT-1'!D7</f>
        <v>0</v>
      </c>
      <c r="AF7" s="24"/>
      <c r="AG7">
        <f t="shared" si="2"/>
        <v>10.400850526825332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0.13914947317466719</v>
      </c>
      <c r="AD8">
        <f t="shared" si="1"/>
        <v>10.400850526825332</v>
      </c>
      <c r="AE8">
        <f>'IDT-1'!D8</f>
        <v>0</v>
      </c>
      <c r="AF8" s="24"/>
      <c r="AG8">
        <f t="shared" si="2"/>
        <v>10.400850526825332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0.14762063089955627</v>
      </c>
      <c r="AD9">
        <f t="shared" si="1"/>
        <v>9.3923793691004427</v>
      </c>
      <c r="AE9">
        <f>'IDT-1'!D9</f>
        <v>0</v>
      </c>
      <c r="AF9" s="24"/>
      <c r="AG9">
        <f t="shared" si="2"/>
        <v>9.3923793691004427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0.14762063089955627</v>
      </c>
      <c r="AD10">
        <f t="shared" si="1"/>
        <v>9.3923793691004427</v>
      </c>
      <c r="AE10">
        <f>'IDT-1'!D10</f>
        <v>0</v>
      </c>
      <c r="AF10" s="24"/>
      <c r="AG10">
        <f t="shared" si="2"/>
        <v>9.3923793691004427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0.14762063089955627</v>
      </c>
      <c r="AD11">
        <f t="shared" si="1"/>
        <v>9.3923793691004427</v>
      </c>
      <c r="AE11">
        <f>'IDT-1'!D11</f>
        <v>0</v>
      </c>
      <c r="AF11" s="24"/>
      <c r="AG11">
        <f t="shared" si="2"/>
        <v>9.3923793691004427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0.14762063089955627</v>
      </c>
      <c r="AD12">
        <f t="shared" si="1"/>
        <v>9.3923793691004427</v>
      </c>
      <c r="AE12">
        <f>'IDT-1'!D12</f>
        <v>0</v>
      </c>
      <c r="AF12" s="24"/>
      <c r="AG12">
        <f t="shared" si="2"/>
        <v>9.3923793691004427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0.14762063089955627</v>
      </c>
      <c r="AD13">
        <f t="shared" si="1"/>
        <v>9.3923793691004427</v>
      </c>
      <c r="AE13">
        <f>'IDT-1'!D13</f>
        <v>0</v>
      </c>
      <c r="AF13" s="24"/>
      <c r="AG13">
        <f t="shared" si="2"/>
        <v>9.3923793691004427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0.14762063089955627</v>
      </c>
      <c r="AD14">
        <f t="shared" si="1"/>
        <v>9.3923793691004427</v>
      </c>
      <c r="AE14">
        <f>'IDT-1'!D14</f>
        <v>0</v>
      </c>
      <c r="AF14" s="24"/>
      <c r="AG14">
        <f t="shared" si="2"/>
        <v>9.3923793691004427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0.14762063089955627</v>
      </c>
      <c r="AD15">
        <f t="shared" si="1"/>
        <v>9.3923793691004427</v>
      </c>
      <c r="AE15">
        <f>'IDT-1'!D15</f>
        <v>0</v>
      </c>
      <c r="AF15" s="24"/>
      <c r="AG15">
        <f t="shared" si="2"/>
        <v>9.3923793691004427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0.14762063089955627</v>
      </c>
      <c r="AD16">
        <f t="shared" si="1"/>
        <v>9.3923793691004427</v>
      </c>
      <c r="AE16">
        <f>'IDT-1'!D16</f>
        <v>0</v>
      </c>
      <c r="AF16" s="24"/>
      <c r="AG16">
        <f t="shared" si="2"/>
        <v>9.3923793691004427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0.14762063089955627</v>
      </c>
      <c r="AD17">
        <f t="shared" si="1"/>
        <v>9.3923793691004427</v>
      </c>
      <c r="AE17">
        <f>'IDT-1'!D17</f>
        <v>0</v>
      </c>
      <c r="AF17" s="24"/>
      <c r="AG17">
        <f t="shared" si="2"/>
        <v>9.3923793691004427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0.14762063089955627</v>
      </c>
      <c r="AD18">
        <f t="shared" si="1"/>
        <v>9.3923793691004427</v>
      </c>
      <c r="AE18">
        <f>'IDT-1'!D18</f>
        <v>0</v>
      </c>
      <c r="AF18" s="24"/>
      <c r="AG18">
        <f t="shared" si="2"/>
        <v>9.3923793691004427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-4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0.13914947317466719</v>
      </c>
      <c r="AD19">
        <f t="shared" si="1"/>
        <v>10.400850526825332</v>
      </c>
      <c r="AE19">
        <f>'IDT-1'!D19</f>
        <v>0</v>
      </c>
      <c r="AF19" s="24"/>
      <c r="AG19">
        <f t="shared" si="2"/>
        <v>10.400850526825332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0.13914947317466719</v>
      </c>
      <c r="AD20">
        <f t="shared" si="1"/>
        <v>10.400850526825332</v>
      </c>
      <c r="AE20">
        <f>'IDT-1'!D20</f>
        <v>0</v>
      </c>
      <c r="AF20" s="24"/>
      <c r="AG20">
        <f t="shared" si="2"/>
        <v>10.400850526825332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-3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0.13067831544977812</v>
      </c>
      <c r="AD21">
        <f t="shared" si="1"/>
        <v>11.409321684550221</v>
      </c>
      <c r="AE21">
        <f>'IDT-1'!D21</f>
        <v>0</v>
      </c>
      <c r="AF21" s="24"/>
      <c r="AG21">
        <f t="shared" si="2"/>
        <v>11.409321684550221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0.13067831544977812</v>
      </c>
      <c r="AD22">
        <f t="shared" si="1"/>
        <v>11.409321684550221</v>
      </c>
      <c r="AE22">
        <f>'IDT-1'!D22</f>
        <v>0</v>
      </c>
      <c r="AF22" s="24"/>
      <c r="AG22">
        <f t="shared" si="2"/>
        <v>11.409321684550221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0.13067831544977812</v>
      </c>
      <c r="AD23">
        <f t="shared" si="1"/>
        <v>11.409321684550221</v>
      </c>
      <c r="AE23">
        <f>'IDT-1'!D23</f>
        <v>0</v>
      </c>
      <c r="AF23" s="24"/>
      <c r="AG23">
        <f t="shared" si="2"/>
        <v>11.409321684550221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-2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0.12220715772488906</v>
      </c>
      <c r="AD24">
        <f t="shared" si="1"/>
        <v>12.41779284227511</v>
      </c>
      <c r="AE24">
        <f>'IDT-1'!D24</f>
        <v>0</v>
      </c>
      <c r="AF24" s="24"/>
      <c r="AG24">
        <f t="shared" si="2"/>
        <v>12.41779284227511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0.11373599999999999</v>
      </c>
      <c r="AD25">
        <f t="shared" si="1"/>
        <v>13.426264</v>
      </c>
      <c r="AE25">
        <f>'IDT-1'!D25</f>
        <v>0</v>
      </c>
      <c r="AF25" s="24"/>
      <c r="AG25">
        <f t="shared" si="2"/>
        <v>13.426264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0.12179999999999999</v>
      </c>
      <c r="AD26">
        <f t="shared" si="1"/>
        <v>14.3782</v>
      </c>
      <c r="AE26">
        <f>'IDT-1'!D26</f>
        <v>0</v>
      </c>
      <c r="AF26" s="24"/>
      <c r="AG26">
        <f t="shared" si="2"/>
        <v>14.3782</v>
      </c>
      <c r="AI26" s="34">
        <f>PXIL!L26</f>
        <v>0</v>
      </c>
      <c r="AJ26" s="34">
        <f>PXIL!R26</f>
        <v>0</v>
      </c>
      <c r="AK26" s="34">
        <f>RTM_IEX!L26</f>
        <v>0.96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5.8398128633554585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0.12994642805218584</v>
      </c>
      <c r="AD27">
        <f t="shared" si="1"/>
        <v>15.339866435303271</v>
      </c>
      <c r="AE27">
        <f>'IDT-1'!D27</f>
        <v>0</v>
      </c>
      <c r="AF27" s="24"/>
      <c r="AG27">
        <f t="shared" si="2"/>
        <v>15.339866435303271</v>
      </c>
      <c r="AI27" s="34">
        <f>PXIL!L27</f>
        <v>0</v>
      </c>
      <c r="AJ27" s="34">
        <f>PXIL!R27</f>
        <v>0</v>
      </c>
      <c r="AK27" s="34">
        <f>RTM_IEX!L27</f>
        <v>1.93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5.8398128633554585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0.13801042805218583</v>
      </c>
      <c r="AD28">
        <f t="shared" si="1"/>
        <v>16.291802435303271</v>
      </c>
      <c r="AE28">
        <f>'IDT-1'!D28</f>
        <v>0</v>
      </c>
      <c r="AF28" s="24"/>
      <c r="AG28">
        <f t="shared" si="2"/>
        <v>16.291802435303271</v>
      </c>
      <c r="AI28" s="34">
        <f>PXIL!L28</f>
        <v>0</v>
      </c>
      <c r="AJ28" s="34">
        <f>PXIL!R28</f>
        <v>0</v>
      </c>
      <c r="AK28" s="34">
        <f>RTM_IEX!L28</f>
        <v>2.89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5.8398128633554585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0.14607442805218585</v>
      </c>
      <c r="AD29">
        <f t="shared" si="1"/>
        <v>17.243738435303275</v>
      </c>
      <c r="AE29">
        <f>'IDT-1'!D29</f>
        <v>0</v>
      </c>
      <c r="AF29" s="24"/>
      <c r="AG29">
        <f t="shared" si="2"/>
        <v>17.243738435303275</v>
      </c>
      <c r="AI29" s="34">
        <f>PXIL!L29</f>
        <v>0</v>
      </c>
      <c r="AJ29" s="34">
        <f>PXIL!R29</f>
        <v>0</v>
      </c>
      <c r="AK29" s="34">
        <f>RTM_IEX!L29</f>
        <v>3.85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5.8398128633554585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0.15413842805218583</v>
      </c>
      <c r="AD30">
        <f t="shared" si="1"/>
        <v>18.195674435303271</v>
      </c>
      <c r="AE30">
        <f>'IDT-1'!D30</f>
        <v>0</v>
      </c>
      <c r="AF30" s="24"/>
      <c r="AG30">
        <f t="shared" si="2"/>
        <v>18.195674435303271</v>
      </c>
      <c r="AI30" s="34">
        <f>PXIL!L30</f>
        <v>0</v>
      </c>
      <c r="AJ30" s="34">
        <f>PXIL!R30</f>
        <v>0</v>
      </c>
      <c r="AK30" s="34">
        <f>RTM_IEX!L30</f>
        <v>4.8099999999999996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5.8398128633554585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0.16228642805218585</v>
      </c>
      <c r="AD31">
        <f t="shared" si="1"/>
        <v>19.157526435303271</v>
      </c>
      <c r="AE31">
        <f>'IDT-1'!D31</f>
        <v>0</v>
      </c>
      <c r="AF31" s="24"/>
      <c r="AG31">
        <f t="shared" si="2"/>
        <v>19.157526435303271</v>
      </c>
      <c r="AI31" s="34">
        <f>PXIL!L31</f>
        <v>0</v>
      </c>
      <c r="AJ31" s="34">
        <f>PXIL!R31</f>
        <v>0</v>
      </c>
      <c r="AK31" s="34">
        <f>RTM_IEX!L31</f>
        <v>5.78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5.8398128633554585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8.06</v>
      </c>
      <c r="AB32" s="75">
        <f>-STOA!R32</f>
        <v>0</v>
      </c>
      <c r="AC32">
        <f t="shared" si="0"/>
        <v>0.18143842805218585</v>
      </c>
      <c r="AD32">
        <f t="shared" si="1"/>
        <v>21.418374435303274</v>
      </c>
      <c r="AE32">
        <f>'IDT-1'!D32</f>
        <v>0</v>
      </c>
      <c r="AF32" s="24"/>
      <c r="AG32">
        <f t="shared" si="2"/>
        <v>21.418374435303274</v>
      </c>
      <c r="AI32" s="34">
        <f>PXIL!L32</f>
        <v>0</v>
      </c>
      <c r="AJ32" s="34">
        <f>PXIL!R32</f>
        <v>0</v>
      </c>
      <c r="AK32" s="34">
        <f>RTM_IEX!L32</f>
        <v>7.7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5.8398128633554585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8.42</v>
      </c>
      <c r="AB33" s="75">
        <f>-STOA!R33</f>
        <v>0</v>
      </c>
      <c r="AC33">
        <f t="shared" si="0"/>
        <v>0.20067442805218585</v>
      </c>
      <c r="AD33">
        <f t="shared" si="1"/>
        <v>23.689138435303274</v>
      </c>
      <c r="AE33">
        <f>'IDT-1'!D33</f>
        <v>0</v>
      </c>
      <c r="AF33" s="24"/>
      <c r="AG33">
        <f t="shared" si="2"/>
        <v>23.689138435303274</v>
      </c>
      <c r="AI33" s="34">
        <f>PXIL!L33</f>
        <v>0</v>
      </c>
      <c r="AJ33" s="34">
        <f>PXIL!R33</f>
        <v>0</v>
      </c>
      <c r="AK33" s="34">
        <f>RTM_IEX!L33</f>
        <v>9.6300000000000008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5.8398128633554585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8.64</v>
      </c>
      <c r="AB34" s="75">
        <f>-STOA!R34</f>
        <v>0</v>
      </c>
      <c r="AC34">
        <f t="shared" si="0"/>
        <v>0.21058642805218586</v>
      </c>
      <c r="AD34">
        <f t="shared" si="1"/>
        <v>24.859226435303274</v>
      </c>
      <c r="AE34">
        <f>'IDT-1'!D34</f>
        <v>0</v>
      </c>
      <c r="AF34" s="24"/>
      <c r="AG34">
        <f t="shared" si="2"/>
        <v>24.859226435303274</v>
      </c>
      <c r="AI34" s="34">
        <f>PXIL!L34</f>
        <v>0</v>
      </c>
      <c r="AJ34" s="34">
        <f>PXIL!R34</f>
        <v>0</v>
      </c>
      <c r="AK34" s="34">
        <f>RTM_IEX!L34</f>
        <v>10.59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8.9700000000000006</v>
      </c>
      <c r="AB35" s="75">
        <f>-STOA!R35</f>
        <v>0</v>
      </c>
      <c r="AC35">
        <f t="shared" si="0"/>
        <v>0.22142400000000001</v>
      </c>
      <c r="AD35">
        <f t="shared" si="1"/>
        <v>26.138576</v>
      </c>
      <c r="AE35">
        <f>'IDT-1'!D35</f>
        <v>0</v>
      </c>
      <c r="AF35" s="24"/>
      <c r="AG35">
        <f t="shared" si="2"/>
        <v>26.138576</v>
      </c>
      <c r="AI35" s="34">
        <f>PXIL!L35</f>
        <v>0</v>
      </c>
      <c r="AJ35" s="34">
        <f>PXIL!R35</f>
        <v>0</v>
      </c>
      <c r="AK35" s="34">
        <f>RTM_IEX!L35</f>
        <v>11.55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5.8398128633554585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9.39</v>
      </c>
      <c r="AB36" s="75">
        <f>-STOA!R36</f>
        <v>0</v>
      </c>
      <c r="AC36">
        <f t="shared" si="0"/>
        <v>0.22495042805218585</v>
      </c>
      <c r="AD36">
        <f t="shared" si="1"/>
        <v>26.554862435303274</v>
      </c>
      <c r="AE36">
        <f>'IDT-1'!D36</f>
        <v>0</v>
      </c>
      <c r="AF36" s="24"/>
      <c r="AG36">
        <f t="shared" si="2"/>
        <v>26.554862435303274</v>
      </c>
      <c r="AI36" s="34">
        <f>PXIL!L36</f>
        <v>0</v>
      </c>
      <c r="AJ36" s="34">
        <f>PXIL!R36</f>
        <v>0</v>
      </c>
      <c r="AK36" s="34">
        <f>RTM_IEX!L36</f>
        <v>11.55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9.91</v>
      </c>
      <c r="AB37" s="75">
        <f>-STOA!R37</f>
        <v>0</v>
      </c>
      <c r="AC37">
        <f t="shared" si="0"/>
        <v>0.23738399999999998</v>
      </c>
      <c r="AD37">
        <f t="shared" si="1"/>
        <v>28.022615999999999</v>
      </c>
      <c r="AE37">
        <f>'IDT-1'!D37</f>
        <v>0</v>
      </c>
      <c r="AF37" s="24"/>
      <c r="AG37">
        <f t="shared" si="2"/>
        <v>28.022615999999999</v>
      </c>
      <c r="AI37" s="34">
        <f>PXIL!L37</f>
        <v>0</v>
      </c>
      <c r="AJ37" s="34">
        <f>PXIL!R37</f>
        <v>0</v>
      </c>
      <c r="AK37" s="34">
        <f>RTM_IEX!L37</f>
        <v>12.51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11.02</v>
      </c>
      <c r="AB38" s="75">
        <f>-STOA!R38</f>
        <v>0</v>
      </c>
      <c r="AC38">
        <f t="shared" si="0"/>
        <v>0.238644</v>
      </c>
      <c r="AD38">
        <f t="shared" si="1"/>
        <v>28.171355999999999</v>
      </c>
      <c r="AE38">
        <f>'IDT-1'!D38</f>
        <v>0</v>
      </c>
      <c r="AF38" s="24"/>
      <c r="AG38">
        <f t="shared" si="2"/>
        <v>28.171355999999999</v>
      </c>
      <c r="AI38" s="34">
        <f>PXIL!L38</f>
        <v>0</v>
      </c>
      <c r="AJ38" s="34">
        <f>PXIL!R38</f>
        <v>0</v>
      </c>
      <c r="AK38" s="34">
        <f>RTM_IEX!L38</f>
        <v>11.55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11.67</v>
      </c>
      <c r="AB39" s="75">
        <f>-STOA!R39</f>
        <v>0</v>
      </c>
      <c r="AC39">
        <f t="shared" si="0"/>
        <v>0.24410399999999996</v>
      </c>
      <c r="AD39">
        <f t="shared" si="1"/>
        <v>28.815895999999999</v>
      </c>
      <c r="AE39">
        <f>'IDT-1'!D39</f>
        <v>0</v>
      </c>
      <c r="AF39" s="24"/>
      <c r="AG39">
        <f t="shared" si="2"/>
        <v>28.815895999999999</v>
      </c>
      <c r="AI39" s="34">
        <f>PXIL!L39</f>
        <v>0</v>
      </c>
      <c r="AJ39" s="34">
        <f>PXIL!R39</f>
        <v>0</v>
      </c>
      <c r="AK39" s="34">
        <f>RTM_IEX!L39</f>
        <v>11.55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12.2</v>
      </c>
      <c r="AB40" s="75">
        <f>-STOA!R40</f>
        <v>0</v>
      </c>
      <c r="AC40">
        <f t="shared" si="0"/>
        <v>0.24049199999999998</v>
      </c>
      <c r="AD40">
        <f t="shared" si="1"/>
        <v>28.389507999999999</v>
      </c>
      <c r="AE40">
        <f>'IDT-1'!D40</f>
        <v>0</v>
      </c>
      <c r="AF40" s="24"/>
      <c r="AG40">
        <f t="shared" si="2"/>
        <v>28.389507999999999</v>
      </c>
      <c r="AI40" s="34">
        <f>PXIL!L40</f>
        <v>0</v>
      </c>
      <c r="AJ40" s="34">
        <f>PXIL!R40</f>
        <v>0</v>
      </c>
      <c r="AK40" s="34">
        <f>RTM_IEX!L40</f>
        <v>10.59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12.690000000000001</v>
      </c>
      <c r="AB41" s="75">
        <f>-STOA!R41</f>
        <v>0</v>
      </c>
      <c r="AC41">
        <f t="shared" si="0"/>
        <v>0.22033200000000003</v>
      </c>
      <c r="AD41">
        <f t="shared" si="1"/>
        <v>26.009668000000001</v>
      </c>
      <c r="AE41">
        <f>'IDT-1'!D41</f>
        <v>0</v>
      </c>
      <c r="AF41" s="24"/>
      <c r="AG41">
        <f t="shared" si="2"/>
        <v>26.009668000000001</v>
      </c>
      <c r="AI41" s="34">
        <f>PXIL!L41</f>
        <v>0</v>
      </c>
      <c r="AJ41" s="34">
        <f>PXIL!R41</f>
        <v>0</v>
      </c>
      <c r="AK41" s="34">
        <f>RTM_IEX!L41</f>
        <v>7.7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13.17</v>
      </c>
      <c r="AB42" s="75">
        <f>-STOA!R42</f>
        <v>0</v>
      </c>
      <c r="AC42">
        <f t="shared" si="0"/>
        <v>0.22436399999999995</v>
      </c>
      <c r="AD42">
        <f t="shared" si="1"/>
        <v>26.485635999999996</v>
      </c>
      <c r="AE42">
        <f>'IDT-1'!D42</f>
        <v>0</v>
      </c>
      <c r="AF42" s="24"/>
      <c r="AG42">
        <f t="shared" si="2"/>
        <v>26.485635999999996</v>
      </c>
      <c r="AI42" s="34">
        <f>PXIL!L42</f>
        <v>0</v>
      </c>
      <c r="AJ42" s="34">
        <f>PXIL!R42</f>
        <v>0</v>
      </c>
      <c r="AK42" s="34">
        <f>RTM_IEX!L42</f>
        <v>7.7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13.620000000000001</v>
      </c>
      <c r="AB43" s="75">
        <f>-STOA!R43</f>
        <v>0</v>
      </c>
      <c r="AC43">
        <f t="shared" si="0"/>
        <v>0.22008</v>
      </c>
      <c r="AD43">
        <f t="shared" si="1"/>
        <v>25.979920000000003</v>
      </c>
      <c r="AE43">
        <f>'IDT-1'!D43</f>
        <v>0</v>
      </c>
      <c r="AF43" s="24"/>
      <c r="AG43">
        <f t="shared" si="2"/>
        <v>25.979920000000003</v>
      </c>
      <c r="AI43" s="34">
        <f>PXIL!L43</f>
        <v>0</v>
      </c>
      <c r="AJ43" s="34">
        <f>PXIL!R43</f>
        <v>0</v>
      </c>
      <c r="AK43" s="34">
        <f>RTM_IEX!L43</f>
        <v>6.74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14.04</v>
      </c>
      <c r="AB44" s="75">
        <f>-STOA!R44</f>
        <v>0</v>
      </c>
      <c r="AC44">
        <f t="shared" si="0"/>
        <v>0.21554399999999996</v>
      </c>
      <c r="AD44">
        <f t="shared" si="1"/>
        <v>25.444455999999999</v>
      </c>
      <c r="AE44">
        <f>'IDT-1'!D44</f>
        <v>0</v>
      </c>
      <c r="AF44" s="24"/>
      <c r="AG44">
        <f t="shared" si="2"/>
        <v>25.444455999999999</v>
      </c>
      <c r="AI44" s="34">
        <f>PXIL!L44</f>
        <v>0</v>
      </c>
      <c r="AJ44" s="34">
        <f>PXIL!R44</f>
        <v>0</v>
      </c>
      <c r="AK44" s="34">
        <f>RTM_IEX!L44</f>
        <v>5.78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14.46</v>
      </c>
      <c r="AB45" s="75">
        <f>-STOA!R45</f>
        <v>0</v>
      </c>
      <c r="AC45">
        <f t="shared" si="0"/>
        <v>0.210924</v>
      </c>
      <c r="AD45">
        <f t="shared" si="1"/>
        <v>24.899076000000001</v>
      </c>
      <c r="AE45">
        <f>'IDT-1'!D45</f>
        <v>0</v>
      </c>
      <c r="AF45" s="24"/>
      <c r="AG45">
        <f t="shared" si="2"/>
        <v>24.899076000000001</v>
      </c>
      <c r="AI45" s="34">
        <f>PXIL!L45</f>
        <v>0</v>
      </c>
      <c r="AJ45" s="34">
        <f>PXIL!R45</f>
        <v>0</v>
      </c>
      <c r="AK45" s="34">
        <f>RTM_IEX!L45</f>
        <v>4.8099999999999996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14.76</v>
      </c>
      <c r="AB46" s="75">
        <f>-STOA!R46</f>
        <v>0</v>
      </c>
      <c r="AC46">
        <f t="shared" si="0"/>
        <v>0.20538000000000001</v>
      </c>
      <c r="AD46">
        <f t="shared" si="1"/>
        <v>24.244620000000001</v>
      </c>
      <c r="AE46">
        <f>'IDT-1'!D46</f>
        <v>0</v>
      </c>
      <c r="AF46" s="24"/>
      <c r="AG46">
        <f t="shared" si="2"/>
        <v>24.244620000000001</v>
      </c>
      <c r="AI46" s="34">
        <f>PXIL!L46</f>
        <v>0</v>
      </c>
      <c r="AJ46" s="34">
        <f>PXIL!R46</f>
        <v>0</v>
      </c>
      <c r="AK46" s="34">
        <f>RTM_IEX!L46</f>
        <v>3.85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15.02</v>
      </c>
      <c r="AB47" s="75">
        <f>-STOA!R47</f>
        <v>0</v>
      </c>
      <c r="AC47">
        <f t="shared" si="0"/>
        <v>0.18328799999999998</v>
      </c>
      <c r="AD47">
        <f t="shared" si="1"/>
        <v>21.636711999999999</v>
      </c>
      <c r="AE47">
        <f>'IDT-1'!D47</f>
        <v>0</v>
      </c>
      <c r="AF47" s="24"/>
      <c r="AG47">
        <f t="shared" si="2"/>
        <v>21.636711999999999</v>
      </c>
      <c r="AI47" s="34">
        <f>PXIL!L47</f>
        <v>0</v>
      </c>
      <c r="AJ47" s="34">
        <f>PXIL!R47</f>
        <v>0</v>
      </c>
      <c r="AK47" s="34">
        <f>RTM_IEX!L47</f>
        <v>0.96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15.27</v>
      </c>
      <c r="AB48" s="75">
        <f>-STOA!R48</f>
        <v>0</v>
      </c>
      <c r="AC48">
        <f t="shared" si="0"/>
        <v>0.17732399999999998</v>
      </c>
      <c r="AD48">
        <f t="shared" si="1"/>
        <v>20.932676000000001</v>
      </c>
      <c r="AE48">
        <f>'IDT-1'!D48</f>
        <v>0</v>
      </c>
      <c r="AF48" s="24"/>
      <c r="AG48">
        <f t="shared" si="2"/>
        <v>20.932676000000001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15.49</v>
      </c>
      <c r="AB49" s="75">
        <f>-STOA!R49</f>
        <v>0</v>
      </c>
      <c r="AC49">
        <f t="shared" si="0"/>
        <v>0.17917199999999997</v>
      </c>
      <c r="AD49">
        <f t="shared" si="1"/>
        <v>21.150827999999997</v>
      </c>
      <c r="AE49">
        <f>'IDT-1'!D49</f>
        <v>0</v>
      </c>
      <c r="AF49" s="24"/>
      <c r="AG49">
        <f t="shared" si="2"/>
        <v>21.150827999999997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15.65</v>
      </c>
      <c r="AB50" s="75">
        <f>-STOA!R50</f>
        <v>0</v>
      </c>
      <c r="AC50">
        <f t="shared" si="0"/>
        <v>0.19745831544977815</v>
      </c>
      <c r="AD50">
        <f t="shared" si="1"/>
        <v>19.292541684550223</v>
      </c>
      <c r="AE50">
        <f>'IDT-1'!D50</f>
        <v>0</v>
      </c>
      <c r="AF50" s="24"/>
      <c r="AG50">
        <f t="shared" si="2"/>
        <v>19.292541684550223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15.809999999999999</v>
      </c>
      <c r="AB51" s="75">
        <f>-STOA!R51</f>
        <v>0</v>
      </c>
      <c r="AC51">
        <f t="shared" si="0"/>
        <v>0.18185999999999997</v>
      </c>
      <c r="AD51">
        <f t="shared" si="1"/>
        <v>21.468139999999998</v>
      </c>
      <c r="AE51">
        <f>'IDT-1'!D51</f>
        <v>0</v>
      </c>
      <c r="AF51" s="24"/>
      <c r="AG51">
        <f t="shared" si="2"/>
        <v>21.468139999999998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15.940000000000001</v>
      </c>
      <c r="AB52" s="75">
        <f>-STOA!R52</f>
        <v>0</v>
      </c>
      <c r="AC52">
        <f t="shared" si="0"/>
        <v>0.182952</v>
      </c>
      <c r="AD52">
        <f t="shared" si="1"/>
        <v>21.597048000000001</v>
      </c>
      <c r="AE52">
        <f>'IDT-1'!D52</f>
        <v>0</v>
      </c>
      <c r="AF52" s="24"/>
      <c r="AG52">
        <f t="shared" si="2"/>
        <v>21.597048000000001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15.870000000000001</v>
      </c>
      <c r="AB53" s="75">
        <f>-STOA!R53</f>
        <v>0</v>
      </c>
      <c r="AC53">
        <f t="shared" si="0"/>
        <v>0.182364</v>
      </c>
      <c r="AD53">
        <f t="shared" si="1"/>
        <v>21.527636000000001</v>
      </c>
      <c r="AE53">
        <f>'IDT-1'!D53</f>
        <v>0</v>
      </c>
      <c r="AF53" s="24"/>
      <c r="AG53">
        <f t="shared" si="2"/>
        <v>21.527636000000001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15.86</v>
      </c>
      <c r="AB54" s="75">
        <f>-STOA!R54</f>
        <v>0</v>
      </c>
      <c r="AC54">
        <f t="shared" si="0"/>
        <v>0.18227999999999997</v>
      </c>
      <c r="AD54">
        <f t="shared" si="1"/>
        <v>21.517720000000001</v>
      </c>
      <c r="AE54">
        <f>'IDT-1'!D54</f>
        <v>0</v>
      </c>
      <c r="AF54" s="24"/>
      <c r="AG54">
        <f t="shared" si="2"/>
        <v>21.517720000000001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15.760000000000002</v>
      </c>
      <c r="AB55" s="75">
        <f>-STOA!R55</f>
        <v>0</v>
      </c>
      <c r="AC55">
        <f t="shared" si="0"/>
        <v>0.18143999999999999</v>
      </c>
      <c r="AD55">
        <f t="shared" si="1"/>
        <v>21.418560000000003</v>
      </c>
      <c r="AE55">
        <f>'IDT-1'!D55</f>
        <v>0</v>
      </c>
      <c r="AF55" s="24"/>
      <c r="AG55">
        <f t="shared" si="2"/>
        <v>21.418560000000003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15.61</v>
      </c>
      <c r="AB56" s="75">
        <f>-STOA!R56</f>
        <v>0</v>
      </c>
      <c r="AC56">
        <f t="shared" si="0"/>
        <v>0.18017999999999998</v>
      </c>
      <c r="AD56">
        <f t="shared" si="1"/>
        <v>21.269819999999999</v>
      </c>
      <c r="AE56">
        <f>'IDT-1'!D56</f>
        <v>0</v>
      </c>
      <c r="AF56" s="24"/>
      <c r="AG56">
        <f t="shared" si="2"/>
        <v>21.269819999999999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15.43</v>
      </c>
      <c r="AB57" s="75">
        <f>-STOA!R57</f>
        <v>0</v>
      </c>
      <c r="AC57">
        <f t="shared" si="0"/>
        <v>0.2294949463493344</v>
      </c>
      <c r="AD57">
        <f t="shared" si="1"/>
        <v>15.040505053650666</v>
      </c>
      <c r="AE57">
        <f>'IDT-1'!D57</f>
        <v>0</v>
      </c>
      <c r="AF57" s="24"/>
      <c r="AG57">
        <f t="shared" si="2"/>
        <v>15.040505053650666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-6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15.24</v>
      </c>
      <c r="AB58" s="75">
        <f>-STOA!R58</f>
        <v>0</v>
      </c>
      <c r="AC58">
        <f t="shared" si="0"/>
        <v>0.22789894634933439</v>
      </c>
      <c r="AD58">
        <f t="shared" si="1"/>
        <v>14.852101053650664</v>
      </c>
      <c r="AE58">
        <f>'IDT-1'!D58</f>
        <v>0</v>
      </c>
      <c r="AF58" s="24"/>
      <c r="AG58">
        <f t="shared" si="2"/>
        <v>14.852101053650664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-6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14.969999999999999</v>
      </c>
      <c r="AB59" s="75">
        <f>-STOA!R59</f>
        <v>0</v>
      </c>
      <c r="AC59">
        <f t="shared" si="0"/>
        <v>0.22817229366680111</v>
      </c>
      <c r="AD59">
        <f t="shared" si="1"/>
        <v>14.281827706333196</v>
      </c>
      <c r="AE59">
        <f>'IDT-1'!D59</f>
        <v>0</v>
      </c>
      <c r="AF59" s="24"/>
      <c r="AG59">
        <f t="shared" si="2"/>
        <v>14.281827706333196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-6.3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14.68</v>
      </c>
      <c r="AB60" s="75">
        <f>-STOA!R60</f>
        <v>0</v>
      </c>
      <c r="AC60">
        <f t="shared" si="0"/>
        <v>0.22827764098426784</v>
      </c>
      <c r="AD60">
        <f t="shared" si="1"/>
        <v>13.691722359015731</v>
      </c>
      <c r="AE60">
        <f>'IDT-1'!D60</f>
        <v>0</v>
      </c>
      <c r="AF60" s="24"/>
      <c r="AG60">
        <f t="shared" si="2"/>
        <v>13.691722359015731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-6.6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14.370000000000001</v>
      </c>
      <c r="AB61" s="75">
        <f>-STOA!R61</f>
        <v>0</v>
      </c>
      <c r="AC61">
        <f t="shared" si="0"/>
        <v>0.2205909463493344</v>
      </c>
      <c r="AD61">
        <f t="shared" si="1"/>
        <v>13.989409053650666</v>
      </c>
      <c r="AE61">
        <f>'IDT-1'!D61</f>
        <v>0</v>
      </c>
      <c r="AF61" s="24"/>
      <c r="AG61">
        <f t="shared" si="2"/>
        <v>13.989409053650666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-6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13.940000000000001</v>
      </c>
      <c r="AB62" s="75">
        <f>-STOA!R62</f>
        <v>0</v>
      </c>
      <c r="AC62">
        <f t="shared" si="0"/>
        <v>0.2169789463493344</v>
      </c>
      <c r="AD62">
        <f t="shared" si="1"/>
        <v>13.563021053650667</v>
      </c>
      <c r="AE62">
        <f>'IDT-1'!D62</f>
        <v>0</v>
      </c>
      <c r="AF62" s="24"/>
      <c r="AG62">
        <f t="shared" si="2"/>
        <v>13.563021053650667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-6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13.629999999999999</v>
      </c>
      <c r="AB63" s="75">
        <f>-STOA!R63</f>
        <v>0</v>
      </c>
      <c r="AC63">
        <f t="shared" si="0"/>
        <v>0.22284610407422345</v>
      </c>
      <c r="AD63">
        <f t="shared" si="1"/>
        <v>12.247153895925775</v>
      </c>
      <c r="AE63">
        <f>'IDT-1'!D63</f>
        <v>0</v>
      </c>
      <c r="AF63" s="24"/>
      <c r="AG63">
        <f t="shared" si="2"/>
        <v>12.247153895925775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13.18</v>
      </c>
      <c r="AB64" s="75">
        <f>-STOA!R64</f>
        <v>0</v>
      </c>
      <c r="AC64">
        <f t="shared" si="0"/>
        <v>0.21906610407422347</v>
      </c>
      <c r="AD64">
        <f t="shared" si="1"/>
        <v>11.800933895925777</v>
      </c>
      <c r="AE64">
        <f>'IDT-1'!D64</f>
        <v>0</v>
      </c>
      <c r="AF64" s="24"/>
      <c r="AG64">
        <f t="shared" si="2"/>
        <v>11.800933895925777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12.690000000000001</v>
      </c>
      <c r="AB65" s="75">
        <f>-STOA!R65</f>
        <v>0</v>
      </c>
      <c r="AC65">
        <f t="shared" si="0"/>
        <v>0.21494783495909328</v>
      </c>
      <c r="AD65">
        <f t="shared" si="1"/>
        <v>11.314782032287313</v>
      </c>
      <c r="AE65">
        <f>'IDT-1'!D65</f>
        <v>0</v>
      </c>
      <c r="AF65" s="24"/>
      <c r="AG65">
        <f t="shared" si="2"/>
        <v>11.314782032287313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12.15</v>
      </c>
      <c r="AB66" s="75">
        <f>-STOA!R66</f>
        <v>0</v>
      </c>
      <c r="AC66">
        <f t="shared" si="0"/>
        <v>0.2019406772342042</v>
      </c>
      <c r="AD66">
        <f t="shared" si="1"/>
        <v>11.7877891900122</v>
      </c>
      <c r="AE66">
        <f>'IDT-1'!D66</f>
        <v>0</v>
      </c>
      <c r="AF66" s="24"/>
      <c r="AG66">
        <f t="shared" si="2"/>
        <v>11.7877891900122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11.56</v>
      </c>
      <c r="AB67" s="75">
        <f>-STOA!R67</f>
        <v>0</v>
      </c>
      <c r="AC67">
        <f t="shared" si="0"/>
        <v>0.18851351950931511</v>
      </c>
      <c r="AD67">
        <f t="shared" si="1"/>
        <v>12.211216347737087</v>
      </c>
      <c r="AE67">
        <f>'IDT-1'!D67</f>
        <v>0</v>
      </c>
      <c r="AF67" s="24"/>
      <c r="AG67">
        <f t="shared" si="2"/>
        <v>12.211216347737087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10.99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0.17525436178442605</v>
      </c>
      <c r="AD68">
        <f t="shared" ref="AD68:AD98" si="4">SUM(B68:AB68,AI68:AT68)-AC68</f>
        <v>12.654475505461978</v>
      </c>
      <c r="AE68">
        <f>'IDT-1'!D68</f>
        <v>0</v>
      </c>
      <c r="AF68" s="24"/>
      <c r="AG68">
        <f t="shared" ref="AG68:AG98" si="5">SUM(AD68:AF68)</f>
        <v>12.654475505461978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10.440000000000001</v>
      </c>
      <c r="AB69" s="75">
        <f>-STOA!R69</f>
        <v>0</v>
      </c>
      <c r="AC69">
        <f t="shared" si="3"/>
        <v>0.18757667723420421</v>
      </c>
      <c r="AD69">
        <f t="shared" si="4"/>
        <v>10.092153190012201</v>
      </c>
      <c r="AE69">
        <f>'IDT-1'!D69</f>
        <v>0</v>
      </c>
      <c r="AF69" s="24"/>
      <c r="AG69">
        <f t="shared" si="5"/>
        <v>10.092153190012201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9.89</v>
      </c>
      <c r="AB70" s="75">
        <f>-STOA!R70</f>
        <v>0</v>
      </c>
      <c r="AC70">
        <f t="shared" si="3"/>
        <v>0.17448551950931512</v>
      </c>
      <c r="AD70">
        <f t="shared" si="4"/>
        <v>10.555244347737091</v>
      </c>
      <c r="AE70">
        <f>'IDT-1'!D70</f>
        <v>0</v>
      </c>
      <c r="AF70" s="24"/>
      <c r="AG70">
        <f t="shared" si="5"/>
        <v>10.555244347737091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5.8397307887336929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9.35</v>
      </c>
      <c r="AB71" s="75">
        <f>-STOA!R71</f>
        <v>0</v>
      </c>
      <c r="AC71">
        <f t="shared" si="3"/>
        <v>0.16147836952491926</v>
      </c>
      <c r="AD71">
        <f t="shared" si="4"/>
        <v>11.028252419208773</v>
      </c>
      <c r="AE71">
        <f>'IDT-1'!D71</f>
        <v>0</v>
      </c>
      <c r="AF71" s="24"/>
      <c r="AG71">
        <f t="shared" si="5"/>
        <v>11.028252419208773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-4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5.8397307887336929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8.85</v>
      </c>
      <c r="AB72" s="75">
        <f>-STOA!R72</f>
        <v>0</v>
      </c>
      <c r="AC72">
        <f t="shared" si="3"/>
        <v>0.14033605407514116</v>
      </c>
      <c r="AD72">
        <f t="shared" si="4"/>
        <v>12.549394734658552</v>
      </c>
      <c r="AE72">
        <f>'IDT-1'!D72</f>
        <v>0</v>
      </c>
      <c r="AF72" s="24"/>
      <c r="AG72">
        <f t="shared" si="5"/>
        <v>12.549394734658552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-2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5.8397307887336929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8.4700000000000006</v>
      </c>
      <c r="AB73" s="75">
        <f>-STOA!R73</f>
        <v>0</v>
      </c>
      <c r="AC73">
        <f t="shared" si="3"/>
        <v>0.12867289635025209</v>
      </c>
      <c r="AD73">
        <f t="shared" si="4"/>
        <v>13.181057892383441</v>
      </c>
      <c r="AE73">
        <f>'IDT-1'!D73</f>
        <v>0</v>
      </c>
      <c r="AF73" s="24"/>
      <c r="AG73">
        <f t="shared" si="5"/>
        <v>13.181057892383441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5.8397307887336929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8.1</v>
      </c>
      <c r="AB74" s="75">
        <f>-STOA!R74</f>
        <v>0</v>
      </c>
      <c r="AC74">
        <f t="shared" si="3"/>
        <v>0.11709373862536301</v>
      </c>
      <c r="AD74">
        <f t="shared" si="4"/>
        <v>13.82263705010833</v>
      </c>
      <c r="AE74">
        <f>'IDT-1'!D74</f>
        <v>0</v>
      </c>
      <c r="AF74" s="24"/>
      <c r="AG74">
        <f t="shared" si="5"/>
        <v>13.82263705010833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7.91</v>
      </c>
      <c r="AB75" s="75">
        <f>-STOA!R75</f>
        <v>0</v>
      </c>
      <c r="AC75">
        <f t="shared" si="3"/>
        <v>0.12356399999999999</v>
      </c>
      <c r="AD75">
        <f t="shared" si="4"/>
        <v>14.586436000000001</v>
      </c>
      <c r="AE75">
        <f>'IDT-1'!D75</f>
        <v>0</v>
      </c>
      <c r="AF75" s="24"/>
      <c r="AG75">
        <f t="shared" si="5"/>
        <v>14.586436000000001</v>
      </c>
      <c r="AI75" s="34">
        <f>PXIL!L75</f>
        <v>0</v>
      </c>
      <c r="AJ75" s="34">
        <f>PXIL!R75</f>
        <v>0</v>
      </c>
      <c r="AK75" s="34">
        <f>RTM_IEX!L75</f>
        <v>0.96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7.8</v>
      </c>
      <c r="AB76" s="75">
        <f>-STOA!R76</f>
        <v>0</v>
      </c>
      <c r="AC76">
        <f t="shared" si="3"/>
        <v>0.13078799999999999</v>
      </c>
      <c r="AD76">
        <f t="shared" si="4"/>
        <v>15.439211999999999</v>
      </c>
      <c r="AE76">
        <f>'IDT-1'!D76</f>
        <v>0</v>
      </c>
      <c r="AF76" s="24"/>
      <c r="AG76">
        <f t="shared" si="5"/>
        <v>15.439211999999999</v>
      </c>
      <c r="AI76" s="34">
        <f>PXIL!L76</f>
        <v>0</v>
      </c>
      <c r="AJ76" s="34">
        <f>PXIL!R76</f>
        <v>0</v>
      </c>
      <c r="AK76" s="34">
        <f>RTM_IEX!L76</f>
        <v>1.93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0.138012</v>
      </c>
      <c r="AD77">
        <f t="shared" si="4"/>
        <v>16.291988</v>
      </c>
      <c r="AE77">
        <f>'IDT-1'!D77</f>
        <v>0</v>
      </c>
      <c r="AF77" s="24"/>
      <c r="AG77">
        <f t="shared" si="5"/>
        <v>16.291988</v>
      </c>
      <c r="AI77" s="34">
        <f>PXIL!L77</f>
        <v>0</v>
      </c>
      <c r="AJ77" s="34">
        <f>PXIL!R77</f>
        <v>0</v>
      </c>
      <c r="AK77" s="34">
        <f>RTM_IEX!L77</f>
        <v>2.89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0.14607599999999998</v>
      </c>
      <c r="AD78">
        <f t="shared" si="4"/>
        <v>17.243924</v>
      </c>
      <c r="AE78">
        <f>'IDT-1'!D78</f>
        <v>0</v>
      </c>
      <c r="AF78" s="24"/>
      <c r="AG78">
        <f t="shared" si="5"/>
        <v>17.243924</v>
      </c>
      <c r="AI78" s="34">
        <f>PXIL!L78</f>
        <v>0</v>
      </c>
      <c r="AJ78" s="34">
        <f>PXIL!R78</f>
        <v>0</v>
      </c>
      <c r="AK78" s="34">
        <f>RTM_IEX!L78</f>
        <v>3.85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0.15414</v>
      </c>
      <c r="AD79">
        <f t="shared" si="4"/>
        <v>18.195859999999996</v>
      </c>
      <c r="AE79">
        <f>'IDT-1'!D79</f>
        <v>0</v>
      </c>
      <c r="AF79" s="24"/>
      <c r="AG79">
        <f t="shared" si="5"/>
        <v>18.195859999999996</v>
      </c>
      <c r="AI79" s="34">
        <f>PXIL!L79</f>
        <v>0</v>
      </c>
      <c r="AJ79" s="34">
        <f>PXIL!R79</f>
        <v>0</v>
      </c>
      <c r="AK79" s="34">
        <f>RTM_IEX!L79</f>
        <v>4.8099999999999996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0.16228799999999999</v>
      </c>
      <c r="AD80">
        <f t="shared" si="4"/>
        <v>19.157712</v>
      </c>
      <c r="AE80">
        <f>'IDT-1'!D80</f>
        <v>0</v>
      </c>
      <c r="AF80" s="24"/>
      <c r="AG80">
        <f t="shared" si="5"/>
        <v>19.157712</v>
      </c>
      <c r="AI80" s="34">
        <f>PXIL!L80</f>
        <v>0</v>
      </c>
      <c r="AJ80" s="34">
        <f>PXIL!R80</f>
        <v>0</v>
      </c>
      <c r="AK80" s="34">
        <f>RTM_IEX!L80</f>
        <v>5.78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0.170352</v>
      </c>
      <c r="AD81">
        <f t="shared" si="4"/>
        <v>20.109648</v>
      </c>
      <c r="AE81">
        <f>'IDT-1'!D81</f>
        <v>0</v>
      </c>
      <c r="AF81" s="24"/>
      <c r="AG81">
        <f t="shared" si="5"/>
        <v>20.109648</v>
      </c>
      <c r="AI81" s="34">
        <f>PXIL!L81</f>
        <v>0</v>
      </c>
      <c r="AJ81" s="34">
        <f>PXIL!R81</f>
        <v>0</v>
      </c>
      <c r="AK81" s="34">
        <f>RTM_IEX!L81</f>
        <v>6.74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0.170352</v>
      </c>
      <c r="AD82">
        <f t="shared" si="4"/>
        <v>20.109648</v>
      </c>
      <c r="AE82">
        <f>'IDT-1'!D82</f>
        <v>0</v>
      </c>
      <c r="AF82" s="24"/>
      <c r="AG82">
        <f t="shared" si="5"/>
        <v>20.109648</v>
      </c>
      <c r="AI82" s="34">
        <f>PXIL!L82</f>
        <v>0</v>
      </c>
      <c r="AJ82" s="34">
        <f>PXIL!R82</f>
        <v>0</v>
      </c>
      <c r="AK82" s="34">
        <f>RTM_IEX!L82</f>
        <v>6.74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5.8397307887336929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0.162285738625363</v>
      </c>
      <c r="AD83">
        <f t="shared" si="4"/>
        <v>19.157445050108329</v>
      </c>
      <c r="AE83">
        <f>'IDT-1'!D83</f>
        <v>0</v>
      </c>
      <c r="AF83" s="24"/>
      <c r="AG83">
        <f t="shared" si="5"/>
        <v>19.157445050108329</v>
      </c>
      <c r="AI83" s="34">
        <f>PXIL!L83</f>
        <v>0</v>
      </c>
      <c r="AJ83" s="34">
        <f>PXIL!R83</f>
        <v>0</v>
      </c>
      <c r="AK83" s="34">
        <f>RTM_IEX!L83</f>
        <v>5.78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5.8397307887336929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0.15413773862536301</v>
      </c>
      <c r="AD84">
        <f t="shared" si="4"/>
        <v>18.195593050108329</v>
      </c>
      <c r="AE84">
        <f>'IDT-1'!D84</f>
        <v>0</v>
      </c>
      <c r="AF84" s="24"/>
      <c r="AG84">
        <f t="shared" si="5"/>
        <v>18.195593050108329</v>
      </c>
      <c r="AI84" s="34">
        <f>PXIL!L84</f>
        <v>0</v>
      </c>
      <c r="AJ84" s="34">
        <f>PXIL!R84</f>
        <v>0</v>
      </c>
      <c r="AK84" s="34">
        <f>RTM_IEX!L84</f>
        <v>4.8099999999999996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5.8397307887336929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0.15413773862536301</v>
      </c>
      <c r="AD85">
        <f t="shared" si="4"/>
        <v>18.195593050108329</v>
      </c>
      <c r="AE85">
        <f>'IDT-1'!D85</f>
        <v>0</v>
      </c>
      <c r="AF85" s="24"/>
      <c r="AG85">
        <f t="shared" si="5"/>
        <v>18.195593050108329</v>
      </c>
      <c r="AI85" s="34">
        <f>PXIL!L85</f>
        <v>0</v>
      </c>
      <c r="AJ85" s="34">
        <f>PXIL!R85</f>
        <v>0</v>
      </c>
      <c r="AK85" s="34">
        <f>RTM_IEX!L85</f>
        <v>4.8099999999999996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5.8397307887336929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0.14607373862536302</v>
      </c>
      <c r="AD86">
        <f t="shared" si="4"/>
        <v>17.243657050108329</v>
      </c>
      <c r="AE86">
        <f>'IDT-1'!D86</f>
        <v>0</v>
      </c>
      <c r="AF86" s="24"/>
      <c r="AG86">
        <f t="shared" si="5"/>
        <v>17.243657050108329</v>
      </c>
      <c r="AI86" s="34">
        <f>PXIL!L86</f>
        <v>0</v>
      </c>
      <c r="AJ86" s="34">
        <f>PXIL!R86</f>
        <v>0</v>
      </c>
      <c r="AK86" s="34">
        <f>RTM_IEX!L86</f>
        <v>3.85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5.8397307887336929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0.14607373862536302</v>
      </c>
      <c r="AD87">
        <f t="shared" si="4"/>
        <v>17.243657050108329</v>
      </c>
      <c r="AE87">
        <f>'IDT-1'!D87</f>
        <v>0</v>
      </c>
      <c r="AF87" s="24"/>
      <c r="AG87">
        <f t="shared" si="5"/>
        <v>17.243657050108329</v>
      </c>
      <c r="AI87" s="34">
        <f>PXIL!L87</f>
        <v>0</v>
      </c>
      <c r="AJ87" s="34">
        <f>PXIL!R87</f>
        <v>0</v>
      </c>
      <c r="AK87" s="34">
        <f>RTM_IEX!L87</f>
        <v>3.85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5.8397307887336929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0.138009738625363</v>
      </c>
      <c r="AD88">
        <f t="shared" si="4"/>
        <v>16.291721050108329</v>
      </c>
      <c r="AE88">
        <f>'IDT-1'!D88</f>
        <v>0</v>
      </c>
      <c r="AF88" s="24"/>
      <c r="AG88">
        <f t="shared" si="5"/>
        <v>16.291721050108329</v>
      </c>
      <c r="AI88" s="34">
        <f>PXIL!L88</f>
        <v>0</v>
      </c>
      <c r="AJ88" s="34">
        <f>PXIL!R88</f>
        <v>0</v>
      </c>
      <c r="AK88" s="34">
        <f>RTM_IEX!L88</f>
        <v>2.89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0.138012</v>
      </c>
      <c r="AD89">
        <f t="shared" si="4"/>
        <v>16.291988</v>
      </c>
      <c r="AE89">
        <f>'IDT-1'!D89</f>
        <v>0</v>
      </c>
      <c r="AF89" s="24"/>
      <c r="AG89">
        <f t="shared" si="5"/>
        <v>16.291988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0.12994799999999998</v>
      </c>
      <c r="AD90">
        <f t="shared" si="4"/>
        <v>15.340051999999998</v>
      </c>
      <c r="AE90">
        <f>'IDT-1'!D90</f>
        <v>0</v>
      </c>
      <c r="AF90" s="24"/>
      <c r="AG90">
        <f t="shared" si="5"/>
        <v>15.340051999999998</v>
      </c>
      <c r="AI90" s="34">
        <f>PXIL!L90</f>
        <v>0</v>
      </c>
      <c r="AJ90" s="34">
        <f>PXIL!R90</f>
        <v>0</v>
      </c>
      <c r="AK90" s="34">
        <f>RTM_IEX!L90</f>
        <v>1.93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5.8397307887336929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0.12582973862536301</v>
      </c>
      <c r="AD91">
        <f t="shared" si="4"/>
        <v>14.853901050108329</v>
      </c>
      <c r="AE91">
        <f>'IDT-1'!D91</f>
        <v>0</v>
      </c>
      <c r="AF91" s="24"/>
      <c r="AG91">
        <f t="shared" si="5"/>
        <v>14.853901050108329</v>
      </c>
      <c r="AI91" s="34">
        <f>PXIL!L91</f>
        <v>0</v>
      </c>
      <c r="AJ91" s="34">
        <f>PXIL!R91</f>
        <v>0</v>
      </c>
      <c r="AK91" s="34">
        <f>RTM_IEX!L91</f>
        <v>1.44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5.8397307887336929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0.12179773862536301</v>
      </c>
      <c r="AD92">
        <f t="shared" si="4"/>
        <v>14.37793305010833</v>
      </c>
      <c r="AE92">
        <f>'IDT-1'!D92</f>
        <v>0</v>
      </c>
      <c r="AF92" s="24"/>
      <c r="AG92">
        <f t="shared" si="5"/>
        <v>14.37793305010833</v>
      </c>
      <c r="AI92" s="34">
        <f>PXIL!L92</f>
        <v>0</v>
      </c>
      <c r="AJ92" s="34">
        <f>PXIL!R92</f>
        <v>0</v>
      </c>
      <c r="AK92" s="34">
        <f>RTM_IEX!L92</f>
        <v>0.96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5.8397307887336929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0.12179773862536301</v>
      </c>
      <c r="AD93">
        <f t="shared" si="4"/>
        <v>14.37793305010833</v>
      </c>
      <c r="AE93">
        <f>'IDT-1'!D93</f>
        <v>0</v>
      </c>
      <c r="AF93" s="24"/>
      <c r="AG93">
        <f t="shared" si="5"/>
        <v>14.37793305010833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5.8397307887336929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0.11776573862536301</v>
      </c>
      <c r="AD94">
        <f t="shared" si="4"/>
        <v>13.901965050108329</v>
      </c>
      <c r="AE94">
        <f>'IDT-1'!D94</f>
        <v>0</v>
      </c>
      <c r="AF94" s="24"/>
      <c r="AG94">
        <f t="shared" si="5"/>
        <v>13.901965050108329</v>
      </c>
      <c r="AI94" s="34">
        <f>PXIL!L94</f>
        <v>0</v>
      </c>
      <c r="AJ94" s="34">
        <f>PXIL!R94</f>
        <v>0</v>
      </c>
      <c r="AK94" s="34">
        <f>RTM_IEX!L94</f>
        <v>0.48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5.8397307887336929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0.11796931748780755</v>
      </c>
      <c r="AD95">
        <f t="shared" si="4"/>
        <v>12.921761471245885</v>
      </c>
      <c r="AE95">
        <f>'IDT-1'!D95</f>
        <v>0</v>
      </c>
      <c r="AF95" s="24"/>
      <c r="AG95">
        <f t="shared" si="5"/>
        <v>12.921761471245885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-0.5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5.8397307887336929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0.12220489635025208</v>
      </c>
      <c r="AD96">
        <f t="shared" si="4"/>
        <v>12.41752589238344</v>
      </c>
      <c r="AE96">
        <f>'IDT-1'!D96</f>
        <v>0</v>
      </c>
      <c r="AF96" s="24"/>
      <c r="AG96">
        <f t="shared" si="5"/>
        <v>12.41752589238344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-1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5.8397307887336929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0.1247462436677188</v>
      </c>
      <c r="AD97">
        <f t="shared" si="4"/>
        <v>12.114984545065973</v>
      </c>
      <c r="AE97">
        <f>'IDT-1'!D97</f>
        <v>0</v>
      </c>
      <c r="AF97" s="24"/>
      <c r="AG97">
        <f t="shared" si="5"/>
        <v>12.114984545065973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-1.3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5.8397307887336929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0.12813470675767444</v>
      </c>
      <c r="AD98">
        <f t="shared" si="4"/>
        <v>11.711596081976019</v>
      </c>
      <c r="AE98">
        <f>'IDT-1'!D98</f>
        <v>0</v>
      </c>
      <c r="AF98" s="24"/>
      <c r="AG98">
        <f t="shared" si="5"/>
        <v>11.711596081976019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-1.7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0.14015796229272087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0.23841000000000023</v>
      </c>
      <c r="AB99" s="75">
        <f t="shared" si="6"/>
        <v>0</v>
      </c>
      <c r="AC99">
        <f t="shared" si="6"/>
        <v>3.9971284657517965E-3</v>
      </c>
      <c r="AD99">
        <f t="shared" si="6"/>
        <v>0.38930333382696924</v>
      </c>
      <c r="AE99">
        <f t="shared" ref="AE99:AT99" si="7">SUM(AE3:AE98)/4000</f>
        <v>0</v>
      </c>
      <c r="AG99">
        <f t="shared" si="7"/>
        <v>0.38930333382696924</v>
      </c>
      <c r="AI99">
        <f t="shared" si="7"/>
        <v>0</v>
      </c>
      <c r="AJ99">
        <f t="shared" si="7"/>
        <v>0</v>
      </c>
      <c r="AK99">
        <f t="shared" si="7"/>
        <v>5.58325E-2</v>
      </c>
      <c r="AL99">
        <f t="shared" si="7"/>
        <v>-4.1099999999999998E-2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45340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19.251999999999999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1.83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0.17708879999999999</v>
      </c>
      <c r="AD3">
        <f>SUM(B3:AB3,AI3:AT3)-AC3</f>
        <v>20.904911200000001</v>
      </c>
      <c r="AE3">
        <v>0</v>
      </c>
      <c r="AF3" s="24"/>
      <c r="AG3">
        <f>SUM(AD3:AF3)</f>
        <v>20.904911200000001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18.106506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0.15209465039999998</v>
      </c>
      <c r="AD4">
        <f t="shared" ref="AD4:AD67" si="1">SUM(B4:AB4,AI4:AT4)-AC4</f>
        <v>17.954411349600001</v>
      </c>
      <c r="AE4">
        <v>0</v>
      </c>
      <c r="AF4" s="24"/>
      <c r="AG4">
        <f t="shared" ref="AG4:AG67" si="2">SUM(AD4:AF4)</f>
        <v>17.954411349600001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19.251999999999999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0.16734479999999999</v>
      </c>
      <c r="AD5">
        <f t="shared" si="1"/>
        <v>19.754655200000002</v>
      </c>
      <c r="AE5">
        <v>0</v>
      </c>
      <c r="AF5" s="24"/>
      <c r="AG5">
        <f t="shared" si="2"/>
        <v>19.754655200000002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17.509694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0.14708142959999998</v>
      </c>
      <c r="AD6">
        <f t="shared" si="1"/>
        <v>17.3626125704</v>
      </c>
      <c r="AE6">
        <v>0</v>
      </c>
      <c r="AF6" s="24"/>
      <c r="AG6">
        <f t="shared" si="2"/>
        <v>17.3626125704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17.731092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0.14894117279999999</v>
      </c>
      <c r="AD7">
        <f t="shared" si="1"/>
        <v>17.5821508272</v>
      </c>
      <c r="AE7">
        <v>0</v>
      </c>
      <c r="AF7" s="24"/>
      <c r="AG7">
        <f t="shared" si="2"/>
        <v>17.5821508272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14.833665999999999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0.12460279439999998</v>
      </c>
      <c r="AD8">
        <f t="shared" si="1"/>
        <v>14.7090632056</v>
      </c>
      <c r="AE8">
        <v>0</v>
      </c>
      <c r="AF8" s="24"/>
      <c r="AG8">
        <f t="shared" si="2"/>
        <v>14.7090632056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14.872170000000001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0.124926228</v>
      </c>
      <c r="AD9">
        <f t="shared" si="1"/>
        <v>14.747243772000001</v>
      </c>
      <c r="AE9">
        <v>0</v>
      </c>
      <c r="AF9" s="24"/>
      <c r="AG9">
        <f t="shared" si="2"/>
        <v>14.747243772000001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14.593016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0.12258133439999999</v>
      </c>
      <c r="AD10">
        <f t="shared" si="1"/>
        <v>14.470434665600001</v>
      </c>
      <c r="AE10">
        <v>0</v>
      </c>
      <c r="AF10" s="24"/>
      <c r="AG10">
        <f t="shared" si="2"/>
        <v>14.470434665600001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13.659293999999999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0.11473806959999999</v>
      </c>
      <c r="AD11">
        <f t="shared" si="1"/>
        <v>13.5445559304</v>
      </c>
      <c r="AE11">
        <v>0</v>
      </c>
      <c r="AF11" s="24"/>
      <c r="AG11">
        <f t="shared" si="2"/>
        <v>13.5445559304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13.976952000000001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0.11740639679999999</v>
      </c>
      <c r="AD12">
        <f t="shared" si="1"/>
        <v>13.859545603200001</v>
      </c>
      <c r="AE12">
        <v>0</v>
      </c>
      <c r="AF12" s="24"/>
      <c r="AG12">
        <f t="shared" si="2"/>
        <v>13.859545603200001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16.373826000000001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0.13754013840000001</v>
      </c>
      <c r="AD13">
        <f t="shared" si="1"/>
        <v>16.236285861600003</v>
      </c>
      <c r="AE13">
        <v>0</v>
      </c>
      <c r="AF13" s="24"/>
      <c r="AG13">
        <f t="shared" si="2"/>
        <v>16.236285861600003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16.941759999999999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0.14231078399999997</v>
      </c>
      <c r="AD14">
        <f t="shared" si="1"/>
        <v>16.799449215999999</v>
      </c>
      <c r="AE14">
        <v>0</v>
      </c>
      <c r="AF14" s="24"/>
      <c r="AG14">
        <f t="shared" si="2"/>
        <v>16.799449215999999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16.912882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0.14206820879999998</v>
      </c>
      <c r="AD15">
        <f t="shared" si="1"/>
        <v>16.770813791199998</v>
      </c>
      <c r="AE15">
        <v>0</v>
      </c>
      <c r="AF15" s="24"/>
      <c r="AG15">
        <f t="shared" si="2"/>
        <v>16.770813791199998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18.077628000000001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0.15185207519999999</v>
      </c>
      <c r="AD16">
        <f t="shared" si="1"/>
        <v>17.9257759248</v>
      </c>
      <c r="AE16">
        <v>0</v>
      </c>
      <c r="AF16" s="24"/>
      <c r="AG16">
        <f t="shared" si="2"/>
        <v>17.9257759248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17.346052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0.14570683679999999</v>
      </c>
      <c r="AD17">
        <f t="shared" si="1"/>
        <v>17.200345163200002</v>
      </c>
      <c r="AE17">
        <v>0</v>
      </c>
      <c r="AF17" s="24"/>
      <c r="AG17">
        <f t="shared" si="2"/>
        <v>17.200345163200002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19.251999999999999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0.16574879999999997</v>
      </c>
      <c r="AD18">
        <f t="shared" si="1"/>
        <v>19.5662512</v>
      </c>
      <c r="AE18">
        <v>0</v>
      </c>
      <c r="AF18" s="24"/>
      <c r="AG18">
        <f t="shared" si="2"/>
        <v>19.5662512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19.251999999999999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1.44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0.17381279999999999</v>
      </c>
      <c r="AD19">
        <f t="shared" si="1"/>
        <v>20.5181872</v>
      </c>
      <c r="AE19">
        <v>0</v>
      </c>
      <c r="AF19" s="24"/>
      <c r="AG19">
        <f t="shared" si="2"/>
        <v>20.5181872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19.251999999999999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1.73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0.17624879999999998</v>
      </c>
      <c r="AD20">
        <f t="shared" si="1"/>
        <v>20.8057512</v>
      </c>
      <c r="AE20">
        <v>0</v>
      </c>
      <c r="AF20" s="24"/>
      <c r="AG20">
        <f t="shared" si="2"/>
        <v>20.8057512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19.251999999999999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3.66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0.19246079999999999</v>
      </c>
      <c r="AD21">
        <f t="shared" si="1"/>
        <v>22.7195392</v>
      </c>
      <c r="AE21">
        <v>0</v>
      </c>
      <c r="AF21" s="24"/>
      <c r="AG21">
        <f t="shared" si="2"/>
        <v>22.7195392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19.251999999999999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2.02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0.17868479999999998</v>
      </c>
      <c r="AD22">
        <f t="shared" si="1"/>
        <v>21.093315199999999</v>
      </c>
      <c r="AE22">
        <v>0</v>
      </c>
      <c r="AF22" s="24"/>
      <c r="AG22">
        <f t="shared" si="2"/>
        <v>21.093315199999999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19.251999999999999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4.91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0.20296079999999997</v>
      </c>
      <c r="AD23">
        <f t="shared" si="1"/>
        <v>23.959039199999999</v>
      </c>
      <c r="AE23">
        <v>0</v>
      </c>
      <c r="AF23" s="24"/>
      <c r="AG23">
        <f t="shared" si="2"/>
        <v>23.959039199999999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19.251999999999999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5.29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0.20615279999999997</v>
      </c>
      <c r="AD24">
        <f t="shared" si="1"/>
        <v>24.335847199999996</v>
      </c>
      <c r="AE24">
        <v>0</v>
      </c>
      <c r="AF24" s="24"/>
      <c r="AG24">
        <f t="shared" si="2"/>
        <v>24.335847199999996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19.251999999999999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5.49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0.20783279999999996</v>
      </c>
      <c r="AD25">
        <f t="shared" si="1"/>
        <v>24.534167199999999</v>
      </c>
      <c r="AE25">
        <v>0</v>
      </c>
      <c r="AF25" s="24"/>
      <c r="AG25">
        <f t="shared" si="2"/>
        <v>24.534167199999999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19.251999999999999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0.19565279999999996</v>
      </c>
      <c r="AD26">
        <f t="shared" si="1"/>
        <v>23.096347199999997</v>
      </c>
      <c r="AE26">
        <v>0</v>
      </c>
      <c r="AF26" s="24"/>
      <c r="AG26">
        <f t="shared" si="2"/>
        <v>23.096347199999997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19.251999999999999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4.33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0.19808879999999998</v>
      </c>
      <c r="AD27">
        <f t="shared" si="1"/>
        <v>23.3839112</v>
      </c>
      <c r="AE27">
        <v>0</v>
      </c>
      <c r="AF27" s="24"/>
      <c r="AG27">
        <f t="shared" si="2"/>
        <v>23.3839112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19.251999999999999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0.22639679999999998</v>
      </c>
      <c r="AD28">
        <f t="shared" si="1"/>
        <v>26.725603199999998</v>
      </c>
      <c r="AE28">
        <v>0</v>
      </c>
      <c r="AF28" s="24"/>
      <c r="AG28">
        <f t="shared" si="2"/>
        <v>26.725603199999998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19.251999999999999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6.16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0.21346079999999998</v>
      </c>
      <c r="AD29">
        <f t="shared" si="1"/>
        <v>25.198539199999999</v>
      </c>
      <c r="AE29">
        <v>0</v>
      </c>
      <c r="AF29" s="24"/>
      <c r="AG29">
        <f t="shared" si="2"/>
        <v>25.198539199999999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19.251999999999999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0.20220479999999999</v>
      </c>
      <c r="AD30">
        <f t="shared" si="1"/>
        <v>23.869795199999999</v>
      </c>
      <c r="AE30">
        <v>0</v>
      </c>
      <c r="AF30" s="24"/>
      <c r="AG30">
        <f t="shared" si="2"/>
        <v>23.869795199999999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19.251999999999999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0.20539679999999996</v>
      </c>
      <c r="AD31">
        <f t="shared" si="1"/>
        <v>24.246603199999999</v>
      </c>
      <c r="AE31">
        <v>0</v>
      </c>
      <c r="AF31" s="24"/>
      <c r="AG31">
        <f t="shared" si="2"/>
        <v>24.246603199999999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19.251999999999999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4.43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0.19892879999999999</v>
      </c>
      <c r="AD32">
        <f t="shared" si="1"/>
        <v>23.483071199999998</v>
      </c>
      <c r="AE32">
        <v>0</v>
      </c>
      <c r="AF32" s="24"/>
      <c r="AG32">
        <f t="shared" si="2"/>
        <v>23.483071199999998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19.251999999999999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0.77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0.16818479999999997</v>
      </c>
      <c r="AD33">
        <f t="shared" si="1"/>
        <v>19.8538152</v>
      </c>
      <c r="AE33">
        <v>0</v>
      </c>
      <c r="AF33" s="24"/>
      <c r="AG33">
        <f t="shared" si="2"/>
        <v>19.8538152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19.251999999999999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0.28999999999999998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0.16415279999999996</v>
      </c>
      <c r="AD34">
        <f t="shared" si="1"/>
        <v>19.377847199999998</v>
      </c>
      <c r="AE34">
        <v>0</v>
      </c>
      <c r="AF34" s="24"/>
      <c r="AG34">
        <f t="shared" si="2"/>
        <v>19.377847199999998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19.251999999999999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0.18271679999999998</v>
      </c>
      <c r="AD35">
        <f t="shared" si="1"/>
        <v>21.569283199999997</v>
      </c>
      <c r="AE35">
        <v>0</v>
      </c>
      <c r="AF35" s="24"/>
      <c r="AG35">
        <f t="shared" si="2"/>
        <v>21.569283199999997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19.251999999999999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0.20136479999999995</v>
      </c>
      <c r="AD36">
        <f t="shared" si="1"/>
        <v>23.770635199999997</v>
      </c>
      <c r="AE36">
        <v>0</v>
      </c>
      <c r="AF36" s="24"/>
      <c r="AG36">
        <f t="shared" si="2"/>
        <v>23.770635199999997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19.251999999999999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5.78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0.21026879999999998</v>
      </c>
      <c r="AD37">
        <f t="shared" si="1"/>
        <v>24.821731199999999</v>
      </c>
      <c r="AE37">
        <v>0</v>
      </c>
      <c r="AF37" s="24"/>
      <c r="AG37">
        <f t="shared" si="2"/>
        <v>24.821731199999999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19.251999999999999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4.33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0.19808879999999998</v>
      </c>
      <c r="AD38">
        <f t="shared" si="1"/>
        <v>23.3839112</v>
      </c>
      <c r="AE38">
        <v>0</v>
      </c>
      <c r="AF38" s="24"/>
      <c r="AG38">
        <f t="shared" si="2"/>
        <v>23.3839112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19.251999999999999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5.68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0.20942879999999997</v>
      </c>
      <c r="AD39">
        <f t="shared" si="1"/>
        <v>24.722571199999997</v>
      </c>
      <c r="AE39">
        <v>0</v>
      </c>
      <c r="AF39" s="24"/>
      <c r="AG39">
        <f t="shared" si="2"/>
        <v>24.722571199999997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19.251999999999999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5.97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0.21186479999999996</v>
      </c>
      <c r="AD40">
        <f t="shared" si="1"/>
        <v>25.010135199999997</v>
      </c>
      <c r="AE40">
        <v>0</v>
      </c>
      <c r="AF40" s="24"/>
      <c r="AG40">
        <f t="shared" si="2"/>
        <v>25.010135199999997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19.251999999999999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8.9499999999999993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0.23689679999999996</v>
      </c>
      <c r="AD41">
        <f t="shared" si="1"/>
        <v>27.965103199999998</v>
      </c>
      <c r="AE41">
        <v>0</v>
      </c>
      <c r="AF41" s="24"/>
      <c r="AG41">
        <f t="shared" si="2"/>
        <v>27.965103199999998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19.251999999999999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1.54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0.17465279999999997</v>
      </c>
      <c r="AD42">
        <f t="shared" si="1"/>
        <v>20.617347199999998</v>
      </c>
      <c r="AE42">
        <v>0</v>
      </c>
      <c r="AF42" s="24"/>
      <c r="AG42">
        <f t="shared" si="2"/>
        <v>20.617347199999998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19.251999999999999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0.17708879999999999</v>
      </c>
      <c r="AD43">
        <f t="shared" si="1"/>
        <v>20.904911200000001</v>
      </c>
      <c r="AE43">
        <v>0</v>
      </c>
      <c r="AF43" s="24"/>
      <c r="AG43">
        <f t="shared" si="2"/>
        <v>20.904911200000001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19.251999999999999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2.12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0.17952479999999998</v>
      </c>
      <c r="AD44">
        <f t="shared" si="1"/>
        <v>21.192475200000001</v>
      </c>
      <c r="AE44">
        <v>0</v>
      </c>
      <c r="AF44" s="24"/>
      <c r="AG44">
        <f t="shared" si="2"/>
        <v>21.192475200000001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19.251999999999999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3.95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0.19489679999999998</v>
      </c>
      <c r="AD45">
        <f t="shared" si="1"/>
        <v>23.0071032</v>
      </c>
      <c r="AE45">
        <v>0</v>
      </c>
      <c r="AF45" s="24"/>
      <c r="AG45">
        <f t="shared" si="2"/>
        <v>23.0071032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19.251999999999999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3.66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0.19246079999999999</v>
      </c>
      <c r="AD46">
        <f t="shared" si="1"/>
        <v>22.7195392</v>
      </c>
      <c r="AE46">
        <v>0</v>
      </c>
      <c r="AF46" s="24"/>
      <c r="AG46">
        <f t="shared" si="2"/>
        <v>22.7195392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19.251999999999999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3.37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0.19002479999999999</v>
      </c>
      <c r="AD47">
        <f t="shared" si="1"/>
        <v>22.4319752</v>
      </c>
      <c r="AE47">
        <v>0</v>
      </c>
      <c r="AF47" s="24"/>
      <c r="AG47">
        <f t="shared" si="2"/>
        <v>22.4319752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19.251999999999999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4.24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0.19733279999999997</v>
      </c>
      <c r="AD48">
        <f t="shared" si="1"/>
        <v>23.294667199999996</v>
      </c>
      <c r="AE48">
        <v>0</v>
      </c>
      <c r="AF48" s="24"/>
      <c r="AG48">
        <f t="shared" si="2"/>
        <v>23.294667199999996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19.251999999999999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0.87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0.16902479999999998</v>
      </c>
      <c r="AD49">
        <f t="shared" si="1"/>
        <v>19.952975200000001</v>
      </c>
      <c r="AE49">
        <v>0</v>
      </c>
      <c r="AF49" s="24"/>
      <c r="AG49">
        <f t="shared" si="2"/>
        <v>19.952975200000001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18.250896000000001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0.1533075264</v>
      </c>
      <c r="AD50">
        <f t="shared" si="1"/>
        <v>18.097588473600002</v>
      </c>
      <c r="AE50">
        <v>0</v>
      </c>
      <c r="AF50" s="24"/>
      <c r="AG50">
        <f t="shared" si="2"/>
        <v>18.097588473600002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19.251999999999999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0.16171679999999999</v>
      </c>
      <c r="AD51">
        <f t="shared" si="1"/>
        <v>19.090283199999998</v>
      </c>
      <c r="AE51">
        <v>0</v>
      </c>
      <c r="AF51" s="24"/>
      <c r="AG51">
        <f t="shared" si="2"/>
        <v>19.090283199999998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19.251999999999999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2.31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0.18112079999999997</v>
      </c>
      <c r="AD52">
        <f t="shared" si="1"/>
        <v>21.380879199999999</v>
      </c>
      <c r="AE52">
        <v>0</v>
      </c>
      <c r="AF52" s="24"/>
      <c r="AG52">
        <f t="shared" si="2"/>
        <v>21.380879199999999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19.251999999999999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6.45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0.21589679999999997</v>
      </c>
      <c r="AD53">
        <f t="shared" si="1"/>
        <v>25.486103199999999</v>
      </c>
      <c r="AE53">
        <v>0</v>
      </c>
      <c r="AF53" s="24"/>
      <c r="AG53">
        <f t="shared" si="2"/>
        <v>25.486103199999999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19.251999999999999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5.49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0.20783279999999996</v>
      </c>
      <c r="AD54">
        <f t="shared" si="1"/>
        <v>24.534167199999999</v>
      </c>
      <c r="AE54">
        <v>0</v>
      </c>
      <c r="AF54" s="24"/>
      <c r="AG54">
        <f t="shared" si="2"/>
        <v>24.534167199999999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19.251999999999999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8.9499999999999993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0.23689679999999996</v>
      </c>
      <c r="AD55">
        <f t="shared" si="1"/>
        <v>27.965103199999998</v>
      </c>
      <c r="AE55">
        <v>0</v>
      </c>
      <c r="AF55" s="24"/>
      <c r="AG55">
        <f t="shared" si="2"/>
        <v>27.965103199999998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19.251999999999999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7.89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0.22799279999999997</v>
      </c>
      <c r="AD56">
        <f t="shared" si="1"/>
        <v>26.9140072</v>
      </c>
      <c r="AE56">
        <v>0</v>
      </c>
      <c r="AF56" s="24"/>
      <c r="AG56">
        <f t="shared" si="2"/>
        <v>26.9140072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19.251999999999999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7.89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0.22799279999999997</v>
      </c>
      <c r="AD57">
        <f t="shared" si="1"/>
        <v>26.9140072</v>
      </c>
      <c r="AE57">
        <v>0</v>
      </c>
      <c r="AF57" s="24"/>
      <c r="AG57">
        <f t="shared" si="2"/>
        <v>26.9140072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19.251999999999999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5.01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0.2038008</v>
      </c>
      <c r="AD58">
        <f t="shared" si="1"/>
        <v>24.058199200000001</v>
      </c>
      <c r="AE58">
        <v>0</v>
      </c>
      <c r="AF58" s="24"/>
      <c r="AG58">
        <f t="shared" si="2"/>
        <v>24.058199200000001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19.251999999999999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5.49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0.20783279999999996</v>
      </c>
      <c r="AD59">
        <f t="shared" si="1"/>
        <v>24.534167199999999</v>
      </c>
      <c r="AE59">
        <v>0</v>
      </c>
      <c r="AF59" s="24"/>
      <c r="AG59">
        <f t="shared" si="2"/>
        <v>24.534167199999999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19.251999999999999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6.06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0.21262079999999997</v>
      </c>
      <c r="AD60">
        <f t="shared" si="1"/>
        <v>25.099379199999998</v>
      </c>
      <c r="AE60">
        <v>0</v>
      </c>
      <c r="AF60" s="24"/>
      <c r="AG60">
        <f t="shared" si="2"/>
        <v>25.099379199999998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19.251999999999999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5.78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0.21026879999999998</v>
      </c>
      <c r="AD61">
        <f t="shared" si="1"/>
        <v>24.821731199999999</v>
      </c>
      <c r="AE61">
        <v>0</v>
      </c>
      <c r="AF61" s="24"/>
      <c r="AG61">
        <f t="shared" si="2"/>
        <v>24.821731199999999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19.251999999999999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7.51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0.2248008</v>
      </c>
      <c r="AD62">
        <f t="shared" si="1"/>
        <v>26.5371992</v>
      </c>
      <c r="AE62">
        <v>0</v>
      </c>
      <c r="AF62" s="24"/>
      <c r="AG62">
        <f t="shared" si="2"/>
        <v>26.5371992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19.251999999999999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3.18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0.18842879999999998</v>
      </c>
      <c r="AD63">
        <f t="shared" si="1"/>
        <v>22.243571199999998</v>
      </c>
      <c r="AE63">
        <v>0</v>
      </c>
      <c r="AF63" s="24"/>
      <c r="AG63">
        <f t="shared" si="2"/>
        <v>22.243571199999998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19.251999999999999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7.03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0.22076879999999999</v>
      </c>
      <c r="AD64">
        <f t="shared" si="1"/>
        <v>26.061231200000002</v>
      </c>
      <c r="AE64">
        <v>0</v>
      </c>
      <c r="AF64" s="24"/>
      <c r="AG64">
        <f t="shared" si="2"/>
        <v>26.061231200000002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19.251999999999999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11.36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0.25714079999999995</v>
      </c>
      <c r="AD65">
        <f t="shared" si="1"/>
        <v>30.3548592</v>
      </c>
      <c r="AE65">
        <v>0</v>
      </c>
      <c r="AF65" s="24"/>
      <c r="AG65">
        <f t="shared" si="2"/>
        <v>30.3548592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19.251999999999999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6.06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0.21262079999999997</v>
      </c>
      <c r="AD66">
        <f t="shared" si="1"/>
        <v>25.099379199999998</v>
      </c>
      <c r="AE66">
        <v>0</v>
      </c>
      <c r="AF66" s="24"/>
      <c r="AG66">
        <f t="shared" si="2"/>
        <v>25.099379199999998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19.251999999999999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5.87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0.21102479999999998</v>
      </c>
      <c r="AD67">
        <f t="shared" si="1"/>
        <v>24.910975199999999</v>
      </c>
      <c r="AE67">
        <v>0</v>
      </c>
      <c r="AF67" s="24"/>
      <c r="AG67">
        <f t="shared" si="2"/>
        <v>24.910975199999999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19.251999999999999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0.22555679999999995</v>
      </c>
      <c r="AD68">
        <f t="shared" ref="AD68:AD98" si="4">SUM(B68:AB68,AI68:AT68)-AC68</f>
        <v>26.626443199999997</v>
      </c>
      <c r="AE68">
        <v>0</v>
      </c>
      <c r="AF68" s="24"/>
      <c r="AG68">
        <f t="shared" ref="AG68:AG98" si="5">SUM(AD68:AF68)</f>
        <v>26.626443199999997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19.251999999999999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6.64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0.21749279999999999</v>
      </c>
      <c r="AD69">
        <f t="shared" si="4"/>
        <v>25.674507200000001</v>
      </c>
      <c r="AE69">
        <v>0</v>
      </c>
      <c r="AF69" s="24"/>
      <c r="AG69">
        <f t="shared" si="5"/>
        <v>25.674507200000001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19.251999999999999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5.39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0.20699279999999998</v>
      </c>
      <c r="AD70">
        <f t="shared" si="4"/>
        <v>24.435007200000001</v>
      </c>
      <c r="AE70">
        <v>0</v>
      </c>
      <c r="AF70" s="24"/>
      <c r="AG70">
        <f t="shared" si="5"/>
        <v>24.435007200000001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19.251999999999999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9.14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0.23849279999999998</v>
      </c>
      <c r="AD71">
        <f t="shared" si="4"/>
        <v>28.1535072</v>
      </c>
      <c r="AE71">
        <v>0</v>
      </c>
      <c r="AF71" s="24"/>
      <c r="AG71">
        <f t="shared" si="5"/>
        <v>28.1535072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19.251999999999999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6.26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0.21430079999999999</v>
      </c>
      <c r="AD72">
        <f t="shared" si="4"/>
        <v>25.2976992</v>
      </c>
      <c r="AE72">
        <v>0</v>
      </c>
      <c r="AF72" s="24"/>
      <c r="AG72">
        <f t="shared" si="5"/>
        <v>25.2976992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19.251999999999999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6.35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0.21505679999999996</v>
      </c>
      <c r="AD73">
        <f t="shared" si="4"/>
        <v>25.386943199999997</v>
      </c>
      <c r="AE73">
        <v>0</v>
      </c>
      <c r="AF73" s="24"/>
      <c r="AG73">
        <f t="shared" si="5"/>
        <v>25.386943199999997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19.251999999999999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8.4700000000000006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0.23286479999999998</v>
      </c>
      <c r="AD74">
        <f t="shared" si="4"/>
        <v>27.4891352</v>
      </c>
      <c r="AE74">
        <v>0</v>
      </c>
      <c r="AF74" s="24"/>
      <c r="AG74">
        <f t="shared" si="5"/>
        <v>27.4891352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19.251999999999999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10.97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0.2538648</v>
      </c>
      <c r="AD75">
        <f t="shared" si="4"/>
        <v>29.968135200000003</v>
      </c>
      <c r="AE75">
        <v>0</v>
      </c>
      <c r="AF75" s="24"/>
      <c r="AG75">
        <f t="shared" si="5"/>
        <v>29.968135200000003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19.251999999999999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6.83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0.2190888</v>
      </c>
      <c r="AD76">
        <f t="shared" si="4"/>
        <v>25.862911199999999</v>
      </c>
      <c r="AE76">
        <v>0</v>
      </c>
      <c r="AF76" s="24"/>
      <c r="AG76">
        <f t="shared" si="5"/>
        <v>25.862911199999999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19.251999999999999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7.51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0.2248008</v>
      </c>
      <c r="AD77">
        <f t="shared" si="4"/>
        <v>26.5371992</v>
      </c>
      <c r="AE77">
        <v>0</v>
      </c>
      <c r="AF77" s="24"/>
      <c r="AG77">
        <f t="shared" si="5"/>
        <v>26.5371992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19.251999999999999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6.45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0.21589679999999997</v>
      </c>
      <c r="AD78">
        <f t="shared" si="4"/>
        <v>25.486103199999999</v>
      </c>
      <c r="AE78">
        <v>0</v>
      </c>
      <c r="AF78" s="24"/>
      <c r="AG78">
        <f t="shared" si="5"/>
        <v>25.486103199999999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19.251999999999999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6.74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0.21833279999999997</v>
      </c>
      <c r="AD79">
        <f t="shared" si="4"/>
        <v>25.773667199999998</v>
      </c>
      <c r="AE79">
        <v>0</v>
      </c>
      <c r="AF79" s="24"/>
      <c r="AG79">
        <f t="shared" si="5"/>
        <v>25.773667199999998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19.251999999999999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7.51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0.2248008</v>
      </c>
      <c r="AD80">
        <f t="shared" si="4"/>
        <v>26.5371992</v>
      </c>
      <c r="AE80">
        <v>0</v>
      </c>
      <c r="AF80" s="24"/>
      <c r="AG80">
        <f t="shared" si="5"/>
        <v>26.5371992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19.251999999999999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7.41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0.22396079999999999</v>
      </c>
      <c r="AD81">
        <f t="shared" si="4"/>
        <v>26.438039199999999</v>
      </c>
      <c r="AE81">
        <v>0</v>
      </c>
      <c r="AF81" s="24"/>
      <c r="AG81">
        <f t="shared" si="5"/>
        <v>26.438039199999999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19.251999999999999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8.09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0.22967279999999998</v>
      </c>
      <c r="AD82">
        <f t="shared" si="4"/>
        <v>27.112327199999999</v>
      </c>
      <c r="AE82">
        <v>0</v>
      </c>
      <c r="AF82" s="24"/>
      <c r="AG82">
        <f t="shared" si="5"/>
        <v>27.112327199999999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19.251999999999999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7.89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0.22799279999999997</v>
      </c>
      <c r="AD83">
        <f t="shared" si="4"/>
        <v>26.9140072</v>
      </c>
      <c r="AE83">
        <v>0</v>
      </c>
      <c r="AF83" s="24"/>
      <c r="AG83">
        <f t="shared" si="5"/>
        <v>26.9140072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19.251999999999999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8.66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0.23446079999999997</v>
      </c>
      <c r="AD84">
        <f t="shared" si="4"/>
        <v>27.677539199999998</v>
      </c>
      <c r="AE84">
        <v>0</v>
      </c>
      <c r="AF84" s="24"/>
      <c r="AG84">
        <f t="shared" si="5"/>
        <v>27.677539199999998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19.251999999999999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11.17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0.25554479999999996</v>
      </c>
      <c r="AD85">
        <f t="shared" si="4"/>
        <v>30.166455199999998</v>
      </c>
      <c r="AE85">
        <v>0</v>
      </c>
      <c r="AF85" s="24"/>
      <c r="AG85">
        <f t="shared" si="5"/>
        <v>30.166455199999998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19.251999999999999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10.88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0.25310879999999997</v>
      </c>
      <c r="AD86">
        <f t="shared" si="4"/>
        <v>29.878891199999998</v>
      </c>
      <c r="AE86">
        <v>0</v>
      </c>
      <c r="AF86" s="24"/>
      <c r="AG86">
        <f t="shared" si="5"/>
        <v>29.878891199999998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19.251999999999999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0.22639679999999998</v>
      </c>
      <c r="AD87">
        <f t="shared" si="4"/>
        <v>26.725603199999998</v>
      </c>
      <c r="AE87">
        <v>0</v>
      </c>
      <c r="AF87" s="24"/>
      <c r="AG87">
        <f t="shared" si="5"/>
        <v>26.725603199999998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19.251999999999999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6.64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0.21749279999999999</v>
      </c>
      <c r="AD88">
        <f t="shared" si="4"/>
        <v>25.674507200000001</v>
      </c>
      <c r="AE88">
        <v>0</v>
      </c>
      <c r="AF88" s="24"/>
      <c r="AG88">
        <f t="shared" si="5"/>
        <v>25.674507200000001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19.251999999999999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5.29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0.20615279999999997</v>
      </c>
      <c r="AD89">
        <f t="shared" si="4"/>
        <v>24.335847199999996</v>
      </c>
      <c r="AE89">
        <v>0</v>
      </c>
      <c r="AF89" s="24"/>
      <c r="AG89">
        <f t="shared" si="5"/>
        <v>24.335847199999996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19.251999999999999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1.73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0.17624879999999998</v>
      </c>
      <c r="AD90">
        <f t="shared" si="4"/>
        <v>20.8057512</v>
      </c>
      <c r="AE90">
        <v>0</v>
      </c>
      <c r="AF90" s="24"/>
      <c r="AG90">
        <f t="shared" si="5"/>
        <v>20.8057512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19.251999999999999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3.37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0.19002479999999999</v>
      </c>
      <c r="AD91">
        <f t="shared" si="4"/>
        <v>22.4319752</v>
      </c>
      <c r="AE91">
        <v>0</v>
      </c>
      <c r="AF91" s="24"/>
      <c r="AG91">
        <f t="shared" si="5"/>
        <v>22.4319752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19.251999999999999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5.58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0.20858879999999999</v>
      </c>
      <c r="AD92">
        <f t="shared" si="4"/>
        <v>24.6234112</v>
      </c>
      <c r="AE92">
        <v>0</v>
      </c>
      <c r="AF92" s="24"/>
      <c r="AG92">
        <f t="shared" si="5"/>
        <v>24.6234112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19.251999999999999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3.95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0.19489679999999998</v>
      </c>
      <c r="AD93">
        <f t="shared" si="4"/>
        <v>23.0071032</v>
      </c>
      <c r="AE93">
        <v>0</v>
      </c>
      <c r="AF93" s="24"/>
      <c r="AG93">
        <f t="shared" si="5"/>
        <v>23.0071032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19.251999999999999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0.18355679999999999</v>
      </c>
      <c r="AD94">
        <f t="shared" si="4"/>
        <v>21.668443199999999</v>
      </c>
      <c r="AE94">
        <v>0</v>
      </c>
      <c r="AF94" s="24"/>
      <c r="AG94">
        <f t="shared" si="5"/>
        <v>21.668443199999999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19.251999999999999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6.06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0.21262079999999997</v>
      </c>
      <c r="AD95">
        <f t="shared" si="4"/>
        <v>25.099379199999998</v>
      </c>
      <c r="AE95">
        <v>0</v>
      </c>
      <c r="AF95" s="24"/>
      <c r="AG95">
        <f t="shared" si="5"/>
        <v>25.099379199999998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19.251999999999999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4.5199999999999996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0.19968479999999997</v>
      </c>
      <c r="AD96">
        <f t="shared" si="4"/>
        <v>23.572315199999998</v>
      </c>
      <c r="AE96">
        <v>0</v>
      </c>
      <c r="AF96" s="24"/>
      <c r="AG96">
        <f t="shared" si="5"/>
        <v>23.572315199999998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19.251999999999999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2.89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0.18599279999999999</v>
      </c>
      <c r="AD97">
        <f t="shared" si="4"/>
        <v>21.956007199999998</v>
      </c>
      <c r="AE97">
        <v>0</v>
      </c>
      <c r="AF97" s="24"/>
      <c r="AG97">
        <f t="shared" si="5"/>
        <v>21.956007199999998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19.251999999999999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1.06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0.17062079999999996</v>
      </c>
      <c r="AD98">
        <f t="shared" si="4"/>
        <v>20.141379199999999</v>
      </c>
      <c r="AE98">
        <v>0</v>
      </c>
      <c r="AF98" s="24"/>
      <c r="AG98">
        <f t="shared" si="5"/>
        <v>20.141379199999999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0.45196235849999927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0.10711250000000001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4.6962288114000003E-3</v>
      </c>
      <c r="AD99">
        <f t="shared" si="6"/>
        <v>0.55437862968859997</v>
      </c>
      <c r="AE99">
        <f t="shared" ref="AE99:AT99" si="8">SUM(AE3:AE98)/4000</f>
        <v>0</v>
      </c>
      <c r="AG99">
        <f t="shared" si="8"/>
        <v>0.55437862968859997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'[1]18'!B5</f>
        <v>270</v>
      </c>
      <c r="C3" s="16">
        <f>'[1]18'!C5</f>
        <v>0</v>
      </c>
      <c r="D3" s="16">
        <f>'[1]18'!D5</f>
        <v>65</v>
      </c>
      <c r="E3" s="16">
        <f>'[1]18'!E5</f>
        <v>0</v>
      </c>
      <c r="F3" s="15">
        <f>SUM(B3:E3)</f>
        <v>335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270</v>
      </c>
      <c r="C4" s="16">
        <f>'[1]18'!C6</f>
        <v>0</v>
      </c>
      <c r="D4" s="16">
        <f>'[1]18'!D6</f>
        <v>65</v>
      </c>
      <c r="E4" s="16">
        <f>'[1]18'!E6</f>
        <v>0</v>
      </c>
      <c r="F4" s="15">
        <f>SUM(B4:E4)</f>
        <v>335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270</v>
      </c>
      <c r="C5" s="16">
        <f>'[1]18'!C7</f>
        <v>0</v>
      </c>
      <c r="D5" s="16">
        <f>'[1]18'!D7</f>
        <v>65</v>
      </c>
      <c r="E5" s="16">
        <f>'[1]18'!E7</f>
        <v>0</v>
      </c>
      <c r="F5" s="15">
        <f t="shared" ref="F5:F68" si="6">SUM(B5:E5)</f>
        <v>335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'[1]18'!B8</f>
        <v>270</v>
      </c>
      <c r="C6" s="16">
        <f>'[1]18'!C8</f>
        <v>0</v>
      </c>
      <c r="D6" s="16">
        <f>'[1]18'!D8</f>
        <v>65</v>
      </c>
      <c r="E6" s="16">
        <f>'[1]18'!E8</f>
        <v>0</v>
      </c>
      <c r="F6" s="15">
        <f t="shared" si="6"/>
        <v>335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270</v>
      </c>
      <c r="C7" s="16">
        <f>'[1]18'!C9</f>
        <v>0</v>
      </c>
      <c r="D7" s="16">
        <f>'[1]18'!D9</f>
        <v>65</v>
      </c>
      <c r="E7" s="16">
        <f>'[1]18'!E9</f>
        <v>0</v>
      </c>
      <c r="F7" s="15">
        <f t="shared" si="6"/>
        <v>335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270</v>
      </c>
      <c r="C8" s="16">
        <f>'[1]18'!C10</f>
        <v>0</v>
      </c>
      <c r="D8" s="16">
        <f>'[1]18'!D10</f>
        <v>65</v>
      </c>
      <c r="E8" s="16">
        <f>'[1]18'!E10</f>
        <v>0</v>
      </c>
      <c r="F8" s="15">
        <f t="shared" si="6"/>
        <v>335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270</v>
      </c>
      <c r="C9" s="16">
        <f>'[1]18'!C11</f>
        <v>0</v>
      </c>
      <c r="D9" s="16">
        <f>'[1]18'!D11</f>
        <v>65</v>
      </c>
      <c r="E9" s="16">
        <f>'[1]18'!E11</f>
        <v>0</v>
      </c>
      <c r="F9" s="15">
        <f t="shared" si="6"/>
        <v>335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270</v>
      </c>
      <c r="C10" s="16">
        <f>'[1]18'!C12</f>
        <v>0</v>
      </c>
      <c r="D10" s="16">
        <f>'[1]18'!D12</f>
        <v>65</v>
      </c>
      <c r="E10" s="16">
        <f>'[1]18'!E12</f>
        <v>0</v>
      </c>
      <c r="F10" s="15">
        <f t="shared" si="6"/>
        <v>335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270</v>
      </c>
      <c r="C11" s="16">
        <f>'[1]18'!C13</f>
        <v>0</v>
      </c>
      <c r="D11" s="16">
        <f>'[1]18'!D13</f>
        <v>65</v>
      </c>
      <c r="E11" s="16">
        <f>'[1]18'!E13</f>
        <v>0</v>
      </c>
      <c r="F11" s="15">
        <f t="shared" si="6"/>
        <v>335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270</v>
      </c>
      <c r="C12" s="16">
        <f>'[1]18'!C14</f>
        <v>0</v>
      </c>
      <c r="D12" s="16">
        <f>'[1]18'!D14</f>
        <v>65</v>
      </c>
      <c r="E12" s="16">
        <f>'[1]18'!E14</f>
        <v>0</v>
      </c>
      <c r="F12" s="15">
        <f t="shared" si="6"/>
        <v>335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270</v>
      </c>
      <c r="C13" s="16">
        <f>'[1]18'!C15</f>
        <v>0</v>
      </c>
      <c r="D13" s="16">
        <f>'[1]18'!D15</f>
        <v>65</v>
      </c>
      <c r="E13" s="16">
        <f>'[1]18'!E15</f>
        <v>0</v>
      </c>
      <c r="F13" s="15">
        <f t="shared" si="6"/>
        <v>335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270</v>
      </c>
      <c r="C14" s="16">
        <f>'[1]18'!C16</f>
        <v>0</v>
      </c>
      <c r="D14" s="16">
        <f>'[1]18'!D16</f>
        <v>65</v>
      </c>
      <c r="E14" s="16">
        <f>'[1]18'!E16</f>
        <v>0</v>
      </c>
      <c r="F14" s="15">
        <f t="shared" si="6"/>
        <v>335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270</v>
      </c>
      <c r="C15" s="16">
        <f>'[1]18'!C17</f>
        <v>0</v>
      </c>
      <c r="D15" s="16">
        <f>'[1]18'!D17</f>
        <v>65</v>
      </c>
      <c r="E15" s="16">
        <f>'[1]18'!E17</f>
        <v>0</v>
      </c>
      <c r="F15" s="15">
        <f t="shared" si="6"/>
        <v>335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270</v>
      </c>
      <c r="C16" s="16">
        <f>'[1]18'!C18</f>
        <v>0</v>
      </c>
      <c r="D16" s="16">
        <f>'[1]18'!D18</f>
        <v>65</v>
      </c>
      <c r="E16" s="16">
        <f>'[1]18'!E18</f>
        <v>0</v>
      </c>
      <c r="F16" s="15">
        <f t="shared" si="6"/>
        <v>335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270</v>
      </c>
      <c r="C17" s="16">
        <f>'[1]18'!C19</f>
        <v>0</v>
      </c>
      <c r="D17" s="16">
        <f>'[1]18'!D19</f>
        <v>65</v>
      </c>
      <c r="E17" s="16">
        <f>'[1]18'!E19</f>
        <v>0</v>
      </c>
      <c r="F17" s="15">
        <f t="shared" si="6"/>
        <v>335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270</v>
      </c>
      <c r="C18" s="16">
        <f>'[1]18'!C20</f>
        <v>0</v>
      </c>
      <c r="D18" s="16">
        <f>'[1]18'!D20</f>
        <v>65</v>
      </c>
      <c r="E18" s="16">
        <f>'[1]18'!E20</f>
        <v>0</v>
      </c>
      <c r="F18" s="15">
        <f t="shared" si="6"/>
        <v>335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270</v>
      </c>
      <c r="C19" s="16">
        <f>'[1]18'!C21</f>
        <v>0</v>
      </c>
      <c r="D19" s="16">
        <f>'[1]18'!D21</f>
        <v>65</v>
      </c>
      <c r="E19" s="16">
        <f>'[1]18'!E21</f>
        <v>0</v>
      </c>
      <c r="F19" s="15">
        <f t="shared" si="6"/>
        <v>335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270</v>
      </c>
      <c r="C20" s="16">
        <f>'[1]18'!C22</f>
        <v>0</v>
      </c>
      <c r="D20" s="16">
        <f>'[1]18'!D22</f>
        <v>65</v>
      </c>
      <c r="E20" s="16">
        <f>'[1]18'!E22</f>
        <v>0</v>
      </c>
      <c r="F20" s="15">
        <f t="shared" si="6"/>
        <v>335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270</v>
      </c>
      <c r="C21" s="16">
        <f>'[1]18'!C23</f>
        <v>0</v>
      </c>
      <c r="D21" s="16">
        <f>'[1]18'!D23</f>
        <v>65</v>
      </c>
      <c r="E21" s="16">
        <f>'[1]18'!E23</f>
        <v>0</v>
      </c>
      <c r="F21" s="15">
        <f t="shared" si="6"/>
        <v>335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270</v>
      </c>
      <c r="C22" s="16">
        <f>'[1]18'!C24</f>
        <v>0</v>
      </c>
      <c r="D22" s="16">
        <f>'[1]18'!D24</f>
        <v>65</v>
      </c>
      <c r="E22" s="16">
        <f>'[1]18'!E24</f>
        <v>0</v>
      </c>
      <c r="F22" s="15">
        <f t="shared" si="6"/>
        <v>335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270</v>
      </c>
      <c r="C23" s="16">
        <f>'[1]18'!C25</f>
        <v>0</v>
      </c>
      <c r="D23" s="16">
        <f>'[1]18'!D25</f>
        <v>65</v>
      </c>
      <c r="E23" s="16">
        <f>'[1]18'!E25</f>
        <v>0</v>
      </c>
      <c r="F23" s="15">
        <f t="shared" si="6"/>
        <v>335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270</v>
      </c>
      <c r="C24" s="16">
        <f>'[1]18'!C26</f>
        <v>0</v>
      </c>
      <c r="D24" s="16">
        <f>'[1]18'!D26</f>
        <v>65</v>
      </c>
      <c r="E24" s="16">
        <f>'[1]18'!E26</f>
        <v>0</v>
      </c>
      <c r="F24" s="15">
        <f t="shared" si="6"/>
        <v>335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270</v>
      </c>
      <c r="C25" s="16">
        <f>'[1]18'!C27</f>
        <v>0</v>
      </c>
      <c r="D25" s="16">
        <f>'[1]18'!D27</f>
        <v>65</v>
      </c>
      <c r="E25" s="16">
        <f>'[1]18'!E27</f>
        <v>0</v>
      </c>
      <c r="F25" s="15">
        <f t="shared" si="6"/>
        <v>335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270</v>
      </c>
      <c r="C26" s="16">
        <f>'[1]18'!C28</f>
        <v>0</v>
      </c>
      <c r="D26" s="16">
        <f>'[1]18'!D28</f>
        <v>65</v>
      </c>
      <c r="E26" s="16">
        <f>'[1]18'!E28</f>
        <v>0</v>
      </c>
      <c r="F26" s="15">
        <f t="shared" si="6"/>
        <v>335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270</v>
      </c>
      <c r="C27" s="16">
        <f>'[1]18'!C29</f>
        <v>0</v>
      </c>
      <c r="D27" s="16">
        <f>'[1]18'!D29</f>
        <v>65</v>
      </c>
      <c r="E27" s="16">
        <f>'[1]18'!E29</f>
        <v>0</v>
      </c>
      <c r="F27" s="15">
        <f t="shared" si="6"/>
        <v>335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270</v>
      </c>
      <c r="C28" s="16">
        <f>'[1]18'!C30</f>
        <v>0</v>
      </c>
      <c r="D28" s="16">
        <f>'[1]18'!D30</f>
        <v>65</v>
      </c>
      <c r="E28" s="16">
        <f>'[1]18'!E30</f>
        <v>0</v>
      </c>
      <c r="F28" s="15">
        <f t="shared" si="6"/>
        <v>335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270</v>
      </c>
      <c r="C29" s="16">
        <f>'[1]18'!C31</f>
        <v>0</v>
      </c>
      <c r="D29" s="16">
        <f>'[1]18'!D31</f>
        <v>65</v>
      </c>
      <c r="E29" s="16">
        <f>'[1]18'!E31</f>
        <v>0</v>
      </c>
      <c r="F29" s="15">
        <f t="shared" si="6"/>
        <v>335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270</v>
      </c>
      <c r="C30" s="16">
        <f>'[1]18'!C32</f>
        <v>0</v>
      </c>
      <c r="D30" s="16">
        <f>'[1]18'!D32</f>
        <v>65</v>
      </c>
      <c r="E30" s="16">
        <f>'[1]18'!E32</f>
        <v>0</v>
      </c>
      <c r="F30" s="15">
        <f t="shared" si="6"/>
        <v>335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270</v>
      </c>
      <c r="C31" s="16">
        <f>'[1]18'!C33</f>
        <v>0</v>
      </c>
      <c r="D31" s="16">
        <f>'[1]18'!D33</f>
        <v>65</v>
      </c>
      <c r="E31" s="16">
        <f>'[1]18'!E33</f>
        <v>0</v>
      </c>
      <c r="F31" s="15">
        <f t="shared" si="6"/>
        <v>335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270</v>
      </c>
      <c r="C32" s="16">
        <f>'[1]18'!C34</f>
        <v>0</v>
      </c>
      <c r="D32" s="16">
        <f>'[1]18'!D34</f>
        <v>65</v>
      </c>
      <c r="E32" s="16">
        <f>'[1]18'!E34</f>
        <v>0</v>
      </c>
      <c r="F32" s="15">
        <f t="shared" si="6"/>
        <v>335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270</v>
      </c>
      <c r="C33" s="16">
        <f>'[1]18'!C35</f>
        <v>0</v>
      </c>
      <c r="D33" s="16">
        <f>'[1]18'!D35</f>
        <v>65</v>
      </c>
      <c r="E33" s="16">
        <f>'[1]18'!E35</f>
        <v>0</v>
      </c>
      <c r="F33" s="15">
        <f t="shared" si="6"/>
        <v>335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270</v>
      </c>
      <c r="C34" s="16">
        <f>'[1]18'!C36</f>
        <v>0</v>
      </c>
      <c r="D34" s="16">
        <f>'[1]18'!D36</f>
        <v>65</v>
      </c>
      <c r="E34" s="16">
        <f>'[1]18'!E36</f>
        <v>0</v>
      </c>
      <c r="F34" s="15">
        <f t="shared" si="6"/>
        <v>335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270</v>
      </c>
      <c r="C35" s="16">
        <f>'[1]18'!C37</f>
        <v>0</v>
      </c>
      <c r="D35" s="16">
        <f>'[1]18'!D37</f>
        <v>65</v>
      </c>
      <c r="E35" s="16">
        <f>'[1]18'!E37</f>
        <v>0</v>
      </c>
      <c r="F35" s="15">
        <f t="shared" si="6"/>
        <v>335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270</v>
      </c>
      <c r="C36" s="16">
        <f>'[1]18'!C38</f>
        <v>0</v>
      </c>
      <c r="D36" s="16">
        <f>'[1]18'!D38</f>
        <v>65</v>
      </c>
      <c r="E36" s="16">
        <f>'[1]18'!E38</f>
        <v>0</v>
      </c>
      <c r="F36" s="15">
        <f t="shared" si="6"/>
        <v>335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270</v>
      </c>
      <c r="C37" s="16">
        <f>'[1]18'!C39</f>
        <v>0</v>
      </c>
      <c r="D37" s="16">
        <f>'[1]18'!D39</f>
        <v>65</v>
      </c>
      <c r="E37" s="16">
        <f>'[1]18'!E39</f>
        <v>0</v>
      </c>
      <c r="F37" s="15">
        <f t="shared" si="6"/>
        <v>335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270</v>
      </c>
      <c r="C38" s="16">
        <f>'[1]18'!C40</f>
        <v>0</v>
      </c>
      <c r="D38" s="16">
        <f>'[1]18'!D40</f>
        <v>65</v>
      </c>
      <c r="E38" s="16">
        <f>'[1]18'!E40</f>
        <v>0</v>
      </c>
      <c r="F38" s="15">
        <f t="shared" si="6"/>
        <v>335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270</v>
      </c>
      <c r="C39" s="16">
        <f>'[1]18'!C41</f>
        <v>0</v>
      </c>
      <c r="D39" s="16">
        <f>'[1]18'!D41</f>
        <v>65</v>
      </c>
      <c r="E39" s="16">
        <f>'[1]18'!E41</f>
        <v>0</v>
      </c>
      <c r="F39" s="15">
        <f t="shared" si="6"/>
        <v>335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270</v>
      </c>
      <c r="C40" s="16">
        <f>'[1]18'!C42</f>
        <v>0</v>
      </c>
      <c r="D40" s="16">
        <f>'[1]18'!D42</f>
        <v>65</v>
      </c>
      <c r="E40" s="16">
        <f>'[1]18'!E42</f>
        <v>0</v>
      </c>
      <c r="F40" s="15">
        <f t="shared" si="6"/>
        <v>335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270</v>
      </c>
      <c r="C41" s="16">
        <f>'[1]18'!C43</f>
        <v>0</v>
      </c>
      <c r="D41" s="16">
        <f>'[1]18'!D43</f>
        <v>65</v>
      </c>
      <c r="E41" s="16">
        <f>'[1]18'!E43</f>
        <v>0</v>
      </c>
      <c r="F41" s="15">
        <f t="shared" si="6"/>
        <v>335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270</v>
      </c>
      <c r="C42" s="16">
        <f>'[1]18'!C44</f>
        <v>0</v>
      </c>
      <c r="D42" s="16">
        <f>'[1]18'!D44</f>
        <v>65</v>
      </c>
      <c r="E42" s="16">
        <f>'[1]18'!E44</f>
        <v>0</v>
      </c>
      <c r="F42" s="15">
        <f t="shared" si="6"/>
        <v>335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270</v>
      </c>
      <c r="C43" s="16">
        <f>'[1]18'!C45</f>
        <v>0</v>
      </c>
      <c r="D43" s="16">
        <f>'[1]18'!D45</f>
        <v>65</v>
      </c>
      <c r="E43" s="16">
        <f>'[1]18'!E45</f>
        <v>0</v>
      </c>
      <c r="F43" s="15">
        <f t="shared" si="6"/>
        <v>335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270</v>
      </c>
      <c r="C44" s="16">
        <f>'[1]18'!C46</f>
        <v>0</v>
      </c>
      <c r="D44" s="16">
        <f>'[1]18'!D46</f>
        <v>65</v>
      </c>
      <c r="E44" s="16">
        <f>'[1]18'!E46</f>
        <v>0</v>
      </c>
      <c r="F44" s="15">
        <f t="shared" si="6"/>
        <v>335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270</v>
      </c>
      <c r="C45" s="16">
        <f>'[1]18'!C47</f>
        <v>0</v>
      </c>
      <c r="D45" s="16">
        <f>'[1]18'!D47</f>
        <v>65</v>
      </c>
      <c r="E45" s="16">
        <f>'[1]18'!E47</f>
        <v>0</v>
      </c>
      <c r="F45" s="15">
        <f t="shared" si="6"/>
        <v>335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270</v>
      </c>
      <c r="C46" s="16">
        <f>'[1]18'!C48</f>
        <v>0</v>
      </c>
      <c r="D46" s="16">
        <f>'[1]18'!D48</f>
        <v>65</v>
      </c>
      <c r="E46" s="16">
        <f>'[1]18'!E48</f>
        <v>0</v>
      </c>
      <c r="F46" s="15">
        <f t="shared" si="6"/>
        <v>335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270</v>
      </c>
      <c r="C47" s="16">
        <f>'[1]18'!C49</f>
        <v>0</v>
      </c>
      <c r="D47" s="16">
        <f>'[1]18'!D49</f>
        <v>65</v>
      </c>
      <c r="E47" s="16">
        <f>'[1]18'!E49</f>
        <v>0</v>
      </c>
      <c r="F47" s="15">
        <f t="shared" si="6"/>
        <v>335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270</v>
      </c>
      <c r="C48" s="16">
        <f>'[1]18'!C50</f>
        <v>0</v>
      </c>
      <c r="D48" s="16">
        <f>'[1]18'!D50</f>
        <v>65</v>
      </c>
      <c r="E48" s="16">
        <f>'[1]18'!E50</f>
        <v>0</v>
      </c>
      <c r="F48" s="15">
        <f t="shared" si="6"/>
        <v>335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270</v>
      </c>
      <c r="C49" s="16">
        <f>'[1]18'!C51</f>
        <v>0</v>
      </c>
      <c r="D49" s="16">
        <f>'[1]18'!D51</f>
        <v>65</v>
      </c>
      <c r="E49" s="16">
        <f>'[1]18'!E51</f>
        <v>0</v>
      </c>
      <c r="F49" s="15">
        <f t="shared" si="6"/>
        <v>335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270</v>
      </c>
      <c r="C50" s="16">
        <f>'[1]18'!C52</f>
        <v>0</v>
      </c>
      <c r="D50" s="16">
        <f>'[1]18'!D52</f>
        <v>65</v>
      </c>
      <c r="E50" s="16">
        <f>'[1]18'!E52</f>
        <v>0</v>
      </c>
      <c r="F50" s="15">
        <f t="shared" si="6"/>
        <v>335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270</v>
      </c>
      <c r="C51" s="16">
        <f>'[1]18'!C53</f>
        <v>0</v>
      </c>
      <c r="D51" s="16">
        <f>'[1]18'!D53</f>
        <v>65</v>
      </c>
      <c r="E51" s="16">
        <f>'[1]18'!E53</f>
        <v>0</v>
      </c>
      <c r="F51" s="15">
        <f t="shared" si="6"/>
        <v>335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270</v>
      </c>
      <c r="C52" s="16">
        <f>'[1]18'!C54</f>
        <v>0</v>
      </c>
      <c r="D52" s="16">
        <f>'[1]18'!D54</f>
        <v>65</v>
      </c>
      <c r="E52" s="16">
        <f>'[1]18'!E54</f>
        <v>0</v>
      </c>
      <c r="F52" s="15">
        <f t="shared" si="6"/>
        <v>335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270</v>
      </c>
      <c r="C53" s="16">
        <f>'[1]18'!C55</f>
        <v>0</v>
      </c>
      <c r="D53" s="16">
        <f>'[1]18'!D55</f>
        <v>65</v>
      </c>
      <c r="E53" s="16">
        <f>'[1]18'!E55</f>
        <v>0</v>
      </c>
      <c r="F53" s="15">
        <f t="shared" si="6"/>
        <v>335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270</v>
      </c>
      <c r="C54" s="16">
        <f>'[1]18'!C56</f>
        <v>0</v>
      </c>
      <c r="D54" s="16">
        <f>'[1]18'!D56</f>
        <v>65</v>
      </c>
      <c r="E54" s="16">
        <f>'[1]18'!E56</f>
        <v>0</v>
      </c>
      <c r="F54" s="15">
        <f t="shared" si="6"/>
        <v>335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270</v>
      </c>
      <c r="C55" s="16">
        <f>'[1]18'!C57</f>
        <v>0</v>
      </c>
      <c r="D55" s="16">
        <f>'[1]18'!D57</f>
        <v>65</v>
      </c>
      <c r="E55" s="16">
        <f>'[1]18'!E57</f>
        <v>0</v>
      </c>
      <c r="F55" s="15">
        <f t="shared" si="6"/>
        <v>335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270</v>
      </c>
      <c r="C56" s="16">
        <f>'[1]18'!C58</f>
        <v>0</v>
      </c>
      <c r="D56" s="16">
        <f>'[1]18'!D58</f>
        <v>65</v>
      </c>
      <c r="E56" s="16">
        <f>'[1]18'!E58</f>
        <v>0</v>
      </c>
      <c r="F56" s="15">
        <f t="shared" si="6"/>
        <v>335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270</v>
      </c>
      <c r="C57" s="16">
        <f>'[1]18'!C59</f>
        <v>0</v>
      </c>
      <c r="D57" s="16">
        <f>'[1]18'!D59</f>
        <v>65</v>
      </c>
      <c r="E57" s="16">
        <f>'[1]18'!E59</f>
        <v>0</v>
      </c>
      <c r="F57" s="15">
        <f t="shared" si="6"/>
        <v>335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270</v>
      </c>
      <c r="C58" s="16">
        <f>'[1]18'!C60</f>
        <v>0</v>
      </c>
      <c r="D58" s="16">
        <f>'[1]18'!D60</f>
        <v>65</v>
      </c>
      <c r="E58" s="16">
        <f>'[1]18'!E60</f>
        <v>0</v>
      </c>
      <c r="F58" s="15">
        <f t="shared" si="6"/>
        <v>335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270</v>
      </c>
      <c r="C59" s="16">
        <f>'[1]18'!C61</f>
        <v>0</v>
      </c>
      <c r="D59" s="16">
        <f>'[1]18'!D61</f>
        <v>65</v>
      </c>
      <c r="E59" s="16">
        <f>'[1]18'!E61</f>
        <v>0</v>
      </c>
      <c r="F59" s="15">
        <f t="shared" si="6"/>
        <v>335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270</v>
      </c>
      <c r="C60" s="16">
        <f>'[1]18'!C62</f>
        <v>0</v>
      </c>
      <c r="D60" s="16">
        <f>'[1]18'!D62</f>
        <v>65</v>
      </c>
      <c r="E60" s="16">
        <f>'[1]18'!E62</f>
        <v>0</v>
      </c>
      <c r="F60" s="15">
        <f t="shared" si="6"/>
        <v>335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270</v>
      </c>
      <c r="C61" s="16">
        <f>'[1]18'!C63</f>
        <v>0</v>
      </c>
      <c r="D61" s="16">
        <f>'[1]18'!D63</f>
        <v>65</v>
      </c>
      <c r="E61" s="16">
        <f>'[1]18'!E63</f>
        <v>0</v>
      </c>
      <c r="F61" s="15">
        <f t="shared" si="6"/>
        <v>335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270</v>
      </c>
      <c r="C62" s="16">
        <f>'[1]18'!C64</f>
        <v>0</v>
      </c>
      <c r="D62" s="16">
        <f>'[1]18'!D64</f>
        <v>65</v>
      </c>
      <c r="E62" s="16">
        <f>'[1]18'!E64</f>
        <v>0</v>
      </c>
      <c r="F62" s="15">
        <f t="shared" si="6"/>
        <v>335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270</v>
      </c>
      <c r="C63" s="16">
        <f>'[1]18'!C65</f>
        <v>0</v>
      </c>
      <c r="D63" s="16">
        <f>'[1]18'!D65</f>
        <v>65</v>
      </c>
      <c r="E63" s="16">
        <f>'[1]18'!E65</f>
        <v>0</v>
      </c>
      <c r="F63" s="15">
        <f t="shared" si="6"/>
        <v>335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270</v>
      </c>
      <c r="C64" s="16">
        <f>'[1]18'!C66</f>
        <v>0</v>
      </c>
      <c r="D64" s="16">
        <f>'[1]18'!D66</f>
        <v>65</v>
      </c>
      <c r="E64" s="16">
        <f>'[1]18'!E66</f>
        <v>0</v>
      </c>
      <c r="F64" s="15">
        <f t="shared" si="6"/>
        <v>335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270</v>
      </c>
      <c r="C65" s="16">
        <f>'[1]18'!C67</f>
        <v>0</v>
      </c>
      <c r="D65" s="16">
        <f>'[1]18'!D67</f>
        <v>65</v>
      </c>
      <c r="E65" s="16">
        <f>'[1]18'!E67</f>
        <v>0</v>
      </c>
      <c r="F65" s="15">
        <f t="shared" si="6"/>
        <v>335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270</v>
      </c>
      <c r="C66" s="16">
        <f>'[1]18'!C68</f>
        <v>0</v>
      </c>
      <c r="D66" s="16">
        <f>'[1]18'!D68</f>
        <v>65</v>
      </c>
      <c r="E66" s="16">
        <f>'[1]18'!E68</f>
        <v>0</v>
      </c>
      <c r="F66" s="15">
        <f t="shared" si="6"/>
        <v>335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270</v>
      </c>
      <c r="C67" s="16">
        <f>'[1]18'!C69</f>
        <v>0</v>
      </c>
      <c r="D67" s="16">
        <f>'[1]18'!D69</f>
        <v>65</v>
      </c>
      <c r="E67" s="16">
        <f>'[1]18'!E69</f>
        <v>0</v>
      </c>
      <c r="F67" s="15">
        <f t="shared" si="6"/>
        <v>335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270</v>
      </c>
      <c r="C68" s="16">
        <f>'[1]18'!C70</f>
        <v>0</v>
      </c>
      <c r="D68" s="16">
        <f>'[1]18'!D70</f>
        <v>65</v>
      </c>
      <c r="E68" s="16">
        <f>'[1]18'!E70</f>
        <v>0</v>
      </c>
      <c r="F68" s="15">
        <f t="shared" si="6"/>
        <v>335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270</v>
      </c>
      <c r="C69" s="16">
        <f>'[1]18'!C71</f>
        <v>0</v>
      </c>
      <c r="D69" s="16">
        <f>'[1]18'!D71</f>
        <v>65</v>
      </c>
      <c r="E69" s="16">
        <f>'[1]18'!E71</f>
        <v>0</v>
      </c>
      <c r="F69" s="15">
        <f t="shared" ref="F69:F98" si="17">SUM(B69:E69)</f>
        <v>335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270</v>
      </c>
      <c r="C70" s="16">
        <f>'[1]18'!C72</f>
        <v>0</v>
      </c>
      <c r="D70" s="16">
        <f>'[1]18'!D72</f>
        <v>65</v>
      </c>
      <c r="E70" s="16">
        <f>'[1]18'!E72</f>
        <v>0</v>
      </c>
      <c r="F70" s="15">
        <f t="shared" si="17"/>
        <v>335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270</v>
      </c>
      <c r="C71" s="16">
        <f>'[1]18'!C73</f>
        <v>0</v>
      </c>
      <c r="D71" s="16">
        <f>'[1]18'!D73</f>
        <v>65</v>
      </c>
      <c r="E71" s="16">
        <f>'[1]18'!E73</f>
        <v>0</v>
      </c>
      <c r="F71" s="15">
        <f t="shared" si="17"/>
        <v>335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270</v>
      </c>
      <c r="C72" s="16">
        <f>'[1]18'!C74</f>
        <v>0</v>
      </c>
      <c r="D72" s="16">
        <f>'[1]18'!D74</f>
        <v>65</v>
      </c>
      <c r="E72" s="16">
        <f>'[1]18'!E74</f>
        <v>0</v>
      </c>
      <c r="F72" s="15">
        <f t="shared" si="17"/>
        <v>335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270</v>
      </c>
      <c r="C73" s="16">
        <f>'[1]18'!C75</f>
        <v>0</v>
      </c>
      <c r="D73" s="16">
        <f>'[1]18'!D75</f>
        <v>65</v>
      </c>
      <c r="E73" s="16">
        <f>'[1]18'!E75</f>
        <v>0</v>
      </c>
      <c r="F73" s="15">
        <f t="shared" si="17"/>
        <v>335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270</v>
      </c>
      <c r="C74" s="16">
        <f>'[1]18'!C76</f>
        <v>0</v>
      </c>
      <c r="D74" s="16">
        <f>'[1]18'!D76</f>
        <v>65</v>
      </c>
      <c r="E74" s="16">
        <f>'[1]18'!E76</f>
        <v>0</v>
      </c>
      <c r="F74" s="15">
        <f t="shared" si="17"/>
        <v>335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270</v>
      </c>
      <c r="C75" s="16">
        <f>'[1]18'!C77</f>
        <v>0</v>
      </c>
      <c r="D75" s="16">
        <f>'[1]18'!D77</f>
        <v>65</v>
      </c>
      <c r="E75" s="16">
        <f>'[1]18'!E77</f>
        <v>0</v>
      </c>
      <c r="F75" s="15">
        <f t="shared" si="17"/>
        <v>335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270</v>
      </c>
      <c r="C76" s="16">
        <f>'[1]18'!C78</f>
        <v>0</v>
      </c>
      <c r="D76" s="16">
        <f>'[1]18'!D78</f>
        <v>65</v>
      </c>
      <c r="E76" s="16">
        <f>'[1]18'!E78</f>
        <v>0</v>
      </c>
      <c r="F76" s="15">
        <f t="shared" si="17"/>
        <v>335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270</v>
      </c>
      <c r="C77" s="16">
        <f>'[1]18'!C79</f>
        <v>0</v>
      </c>
      <c r="D77" s="16">
        <f>'[1]18'!D79</f>
        <v>65</v>
      </c>
      <c r="E77" s="16">
        <f>'[1]18'!E79</f>
        <v>0</v>
      </c>
      <c r="F77" s="15">
        <f t="shared" si="17"/>
        <v>335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270</v>
      </c>
      <c r="C78" s="16">
        <f>'[1]18'!C80</f>
        <v>0</v>
      </c>
      <c r="D78" s="16">
        <f>'[1]18'!D80</f>
        <v>65</v>
      </c>
      <c r="E78" s="16">
        <f>'[1]18'!E80</f>
        <v>0</v>
      </c>
      <c r="F78" s="15">
        <f t="shared" si="17"/>
        <v>335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270</v>
      </c>
      <c r="C79" s="16">
        <f>'[1]18'!C81</f>
        <v>0</v>
      </c>
      <c r="D79" s="16">
        <f>'[1]18'!D81</f>
        <v>65</v>
      </c>
      <c r="E79" s="16">
        <f>'[1]18'!E81</f>
        <v>0</v>
      </c>
      <c r="F79" s="15">
        <f t="shared" si="17"/>
        <v>335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270</v>
      </c>
      <c r="C80" s="16">
        <f>'[1]18'!C82</f>
        <v>0</v>
      </c>
      <c r="D80" s="16">
        <f>'[1]18'!D82</f>
        <v>65</v>
      </c>
      <c r="E80" s="16">
        <f>'[1]18'!E82</f>
        <v>0</v>
      </c>
      <c r="F80" s="15">
        <f t="shared" si="17"/>
        <v>335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270</v>
      </c>
      <c r="C81" s="16">
        <f>'[1]18'!C83</f>
        <v>0</v>
      </c>
      <c r="D81" s="16">
        <f>'[1]18'!D83</f>
        <v>65</v>
      </c>
      <c r="E81" s="16">
        <f>'[1]18'!E83</f>
        <v>0</v>
      </c>
      <c r="F81" s="15">
        <f t="shared" si="17"/>
        <v>335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270</v>
      </c>
      <c r="C82" s="16">
        <f>'[1]18'!C84</f>
        <v>0</v>
      </c>
      <c r="D82" s="16">
        <f>'[1]18'!D84</f>
        <v>65</v>
      </c>
      <c r="E82" s="16">
        <f>'[1]18'!E84</f>
        <v>0</v>
      </c>
      <c r="F82" s="15">
        <f t="shared" si="17"/>
        <v>335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270</v>
      </c>
      <c r="C83" s="16">
        <f>'[1]18'!C85</f>
        <v>0</v>
      </c>
      <c r="D83" s="16">
        <f>'[1]18'!D85</f>
        <v>65</v>
      </c>
      <c r="E83" s="16">
        <f>'[1]18'!E85</f>
        <v>0</v>
      </c>
      <c r="F83" s="15">
        <f t="shared" si="17"/>
        <v>335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270</v>
      </c>
      <c r="C84" s="16">
        <f>'[1]18'!C86</f>
        <v>0</v>
      </c>
      <c r="D84" s="16">
        <f>'[1]18'!D86</f>
        <v>65</v>
      </c>
      <c r="E84" s="16">
        <f>'[1]18'!E86</f>
        <v>0</v>
      </c>
      <c r="F84" s="15">
        <f t="shared" si="17"/>
        <v>335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270</v>
      </c>
      <c r="C85" s="16">
        <f>'[1]18'!C87</f>
        <v>0</v>
      </c>
      <c r="D85" s="16">
        <f>'[1]18'!D87</f>
        <v>65</v>
      </c>
      <c r="E85" s="16">
        <f>'[1]18'!E87</f>
        <v>0</v>
      </c>
      <c r="F85" s="15">
        <f t="shared" si="17"/>
        <v>335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270</v>
      </c>
      <c r="C86" s="16">
        <f>'[1]18'!C88</f>
        <v>0</v>
      </c>
      <c r="D86" s="16">
        <f>'[1]18'!D88</f>
        <v>65</v>
      </c>
      <c r="E86" s="16">
        <f>'[1]18'!E88</f>
        <v>0</v>
      </c>
      <c r="F86" s="15">
        <f t="shared" si="17"/>
        <v>335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270</v>
      </c>
      <c r="C87" s="16">
        <f>'[1]18'!C89</f>
        <v>0</v>
      </c>
      <c r="D87" s="16">
        <f>'[1]18'!D89</f>
        <v>65</v>
      </c>
      <c r="E87" s="16">
        <f>'[1]18'!E89</f>
        <v>0</v>
      </c>
      <c r="F87" s="15">
        <f t="shared" si="17"/>
        <v>335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270</v>
      </c>
      <c r="C88" s="16">
        <f>'[1]18'!C90</f>
        <v>0</v>
      </c>
      <c r="D88" s="16">
        <f>'[1]18'!D90</f>
        <v>65</v>
      </c>
      <c r="E88" s="16">
        <f>'[1]18'!E90</f>
        <v>0</v>
      </c>
      <c r="F88" s="15">
        <f t="shared" si="17"/>
        <v>335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270</v>
      </c>
      <c r="C89" s="16">
        <f>'[1]18'!C91</f>
        <v>0</v>
      </c>
      <c r="D89" s="16">
        <f>'[1]18'!D91</f>
        <v>65</v>
      </c>
      <c r="E89" s="16">
        <f>'[1]18'!E91</f>
        <v>0</v>
      </c>
      <c r="F89" s="15">
        <f t="shared" si="17"/>
        <v>335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270</v>
      </c>
      <c r="C90" s="16">
        <f>'[1]18'!C92</f>
        <v>0</v>
      </c>
      <c r="D90" s="16">
        <f>'[1]18'!D92</f>
        <v>65</v>
      </c>
      <c r="E90" s="16">
        <f>'[1]18'!E92</f>
        <v>0</v>
      </c>
      <c r="F90" s="15">
        <f t="shared" si="17"/>
        <v>335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270</v>
      </c>
      <c r="C91" s="16">
        <f>'[1]18'!C93</f>
        <v>0</v>
      </c>
      <c r="D91" s="16">
        <f>'[1]18'!D93</f>
        <v>65</v>
      </c>
      <c r="E91" s="16">
        <f>'[1]18'!E93</f>
        <v>0</v>
      </c>
      <c r="F91" s="15">
        <f t="shared" si="17"/>
        <v>335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270</v>
      </c>
      <c r="C92" s="16">
        <f>'[1]18'!C94</f>
        <v>0</v>
      </c>
      <c r="D92" s="16">
        <f>'[1]18'!D94</f>
        <v>65</v>
      </c>
      <c r="E92" s="16">
        <f>'[1]18'!E94</f>
        <v>0</v>
      </c>
      <c r="F92" s="15">
        <f t="shared" si="17"/>
        <v>335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270</v>
      </c>
      <c r="C93" s="16">
        <f>'[1]18'!C95</f>
        <v>0</v>
      </c>
      <c r="D93" s="16">
        <f>'[1]18'!D95</f>
        <v>65</v>
      </c>
      <c r="E93" s="16">
        <f>'[1]18'!E95</f>
        <v>0</v>
      </c>
      <c r="F93" s="15">
        <f t="shared" si="17"/>
        <v>335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270</v>
      </c>
      <c r="C94" s="16">
        <f>'[1]18'!C96</f>
        <v>0</v>
      </c>
      <c r="D94" s="16">
        <f>'[1]18'!D96</f>
        <v>65</v>
      </c>
      <c r="E94" s="16">
        <f>'[1]18'!E96</f>
        <v>0</v>
      </c>
      <c r="F94" s="15">
        <f t="shared" si="17"/>
        <v>335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270</v>
      </c>
      <c r="C95" s="16">
        <f>'[1]18'!C97</f>
        <v>0</v>
      </c>
      <c r="D95" s="16">
        <f>'[1]18'!D97</f>
        <v>65</v>
      </c>
      <c r="E95" s="16">
        <f>'[1]18'!E97</f>
        <v>0</v>
      </c>
      <c r="F95" s="15">
        <f t="shared" si="17"/>
        <v>335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270</v>
      </c>
      <c r="C96" s="16">
        <f>'[1]18'!C98</f>
        <v>0</v>
      </c>
      <c r="D96" s="16">
        <f>'[1]18'!D98</f>
        <v>65</v>
      </c>
      <c r="E96" s="16">
        <f>'[1]18'!E98</f>
        <v>0</v>
      </c>
      <c r="F96" s="15">
        <f t="shared" si="17"/>
        <v>335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270</v>
      </c>
      <c r="C97" s="16">
        <f>'[1]18'!C99</f>
        <v>0</v>
      </c>
      <c r="D97" s="16">
        <f>'[1]18'!D99</f>
        <v>65</v>
      </c>
      <c r="E97" s="16">
        <f>'[1]18'!E99</f>
        <v>0</v>
      </c>
      <c r="F97" s="15">
        <f t="shared" si="17"/>
        <v>335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270</v>
      </c>
      <c r="C98" s="16">
        <f>'[1]18'!C100</f>
        <v>0</v>
      </c>
      <c r="D98" s="16">
        <f>'[1]18'!D100</f>
        <v>65</v>
      </c>
      <c r="E98" s="16">
        <f>'[1]18'!E100</f>
        <v>0</v>
      </c>
      <c r="F98" s="15">
        <f t="shared" si="17"/>
        <v>335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2" sqref="R32:R94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45340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'[2]18'!B5</f>
        <v>40</v>
      </c>
      <c r="C3" s="199">
        <f>'[2]18'!C5</f>
        <v>50</v>
      </c>
      <c r="D3" s="199">
        <f>'[2]18'!D5</f>
        <v>0</v>
      </c>
      <c r="E3" s="199">
        <f>'[2]18'!E5</f>
        <v>0</v>
      </c>
      <c r="F3" s="15">
        <f>SUM(B3:E3)</f>
        <v>90</v>
      </c>
      <c r="G3" s="198">
        <f>'[2]18'!H5</f>
        <v>37.56</v>
      </c>
      <c r="H3" s="199">
        <f>'[2]18'!I5</f>
        <v>0</v>
      </c>
      <c r="I3" s="199">
        <f>'[2]18'!J5</f>
        <v>0</v>
      </c>
      <c r="J3" s="199">
        <f>'[2]18'!K5</f>
        <v>0</v>
      </c>
      <c r="K3" s="15">
        <f>SUM(G3:J3)</f>
        <v>37.56</v>
      </c>
      <c r="L3" s="18">
        <f>frq!C3</f>
        <v>1</v>
      </c>
      <c r="M3" s="124">
        <f>IF($L3=1,G3,IF(AND($L3=0.985,G3&gt;0.985*B3),B3*0.985,IF(AND($L3=0.965,G3&gt;0.965*B3),0.965*B3,G3)))-R3</f>
        <v>37.160000000000004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37.160000000000004</v>
      </c>
      <c r="R3" s="18">
        <v>0.4</v>
      </c>
    </row>
    <row r="4" spans="1:18">
      <c r="A4" s="8" t="s">
        <v>46</v>
      </c>
      <c r="B4" s="198">
        <f>'[2]18'!B6</f>
        <v>40</v>
      </c>
      <c r="C4" s="199">
        <f>'[2]18'!C6</f>
        <v>50</v>
      </c>
      <c r="D4" s="199">
        <f>'[2]18'!D6</f>
        <v>0</v>
      </c>
      <c r="E4" s="199">
        <f>'[2]18'!E6</f>
        <v>0</v>
      </c>
      <c r="F4" s="15">
        <f>SUM(B4:E4)</f>
        <v>90</v>
      </c>
      <c r="G4" s="198">
        <f>'[2]18'!H6</f>
        <v>38</v>
      </c>
      <c r="H4" s="199">
        <f>'[2]18'!I6</f>
        <v>0</v>
      </c>
      <c r="I4" s="199">
        <f>'[2]18'!J6</f>
        <v>0</v>
      </c>
      <c r="J4" s="199">
        <f>'[2]18'!K6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8">
        <f>'[2]18'!B7</f>
        <v>40</v>
      </c>
      <c r="C5" s="199">
        <f>'[2]18'!C7</f>
        <v>50</v>
      </c>
      <c r="D5" s="199">
        <f>'[2]18'!D7</f>
        <v>0</v>
      </c>
      <c r="E5" s="199">
        <f>'[2]18'!E7</f>
        <v>0</v>
      </c>
      <c r="F5" s="15">
        <f t="shared" ref="F5:F68" si="6">SUM(B5:E5)</f>
        <v>90</v>
      </c>
      <c r="G5" s="198">
        <f>'[2]18'!H7</f>
        <v>38</v>
      </c>
      <c r="H5" s="199">
        <f>'[2]18'!I7</f>
        <v>0</v>
      </c>
      <c r="I5" s="199">
        <f>'[2]18'!J7</f>
        <v>0</v>
      </c>
      <c r="J5" s="199">
        <f>'[2]18'!K7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8">
        <f>'[2]18'!B8</f>
        <v>40</v>
      </c>
      <c r="C6" s="199">
        <f>'[2]18'!C8</f>
        <v>50</v>
      </c>
      <c r="D6" s="199">
        <f>'[2]18'!D8</f>
        <v>0</v>
      </c>
      <c r="E6" s="199">
        <f>'[2]18'!E8</f>
        <v>0</v>
      </c>
      <c r="F6" s="15">
        <f t="shared" si="6"/>
        <v>90</v>
      </c>
      <c r="G6" s="198">
        <f>'[2]18'!H8</f>
        <v>38</v>
      </c>
      <c r="H6" s="199">
        <f>'[2]18'!I8</f>
        <v>0</v>
      </c>
      <c r="I6" s="199">
        <f>'[2]18'!J8</f>
        <v>0</v>
      </c>
      <c r="J6" s="199">
        <f>'[2]18'!K8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8">
        <f>'[2]18'!B9</f>
        <v>40</v>
      </c>
      <c r="C7" s="199">
        <f>'[2]18'!C9</f>
        <v>50</v>
      </c>
      <c r="D7" s="199">
        <f>'[2]18'!D9</f>
        <v>0</v>
      </c>
      <c r="E7" s="199">
        <f>'[2]18'!E9</f>
        <v>0</v>
      </c>
      <c r="F7" s="15">
        <f t="shared" si="6"/>
        <v>90</v>
      </c>
      <c r="G7" s="198">
        <f>'[2]18'!H9</f>
        <v>38</v>
      </c>
      <c r="H7" s="199">
        <f>'[2]18'!I9</f>
        <v>0</v>
      </c>
      <c r="I7" s="199">
        <f>'[2]18'!J9</f>
        <v>0</v>
      </c>
      <c r="J7" s="199">
        <f>'[2]18'!K9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8">
        <f>'[2]18'!B10</f>
        <v>40</v>
      </c>
      <c r="C8" s="199">
        <f>'[2]18'!C10</f>
        <v>50</v>
      </c>
      <c r="D8" s="199">
        <f>'[2]18'!D10</f>
        <v>0</v>
      </c>
      <c r="E8" s="199">
        <f>'[2]18'!E10</f>
        <v>0</v>
      </c>
      <c r="F8" s="15">
        <f t="shared" si="6"/>
        <v>90</v>
      </c>
      <c r="G8" s="198">
        <f>'[2]18'!H10</f>
        <v>38</v>
      </c>
      <c r="H8" s="199">
        <f>'[2]18'!I10</f>
        <v>0</v>
      </c>
      <c r="I8" s="199">
        <f>'[2]18'!J10</f>
        <v>0</v>
      </c>
      <c r="J8" s="199">
        <f>'[2]18'!K10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8">
        <f>'[2]18'!B11</f>
        <v>40</v>
      </c>
      <c r="C9" s="199">
        <f>'[2]18'!C11</f>
        <v>50</v>
      </c>
      <c r="D9" s="199">
        <f>'[2]18'!D11</f>
        <v>0</v>
      </c>
      <c r="E9" s="199">
        <f>'[2]18'!E11</f>
        <v>0</v>
      </c>
      <c r="F9" s="15">
        <f t="shared" si="6"/>
        <v>90</v>
      </c>
      <c r="G9" s="198">
        <f>'[2]18'!H11</f>
        <v>38</v>
      </c>
      <c r="H9" s="199">
        <f>'[2]18'!I11</f>
        <v>0</v>
      </c>
      <c r="I9" s="199">
        <f>'[2]18'!J11</f>
        <v>0</v>
      </c>
      <c r="J9" s="199">
        <f>'[2]18'!K11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8">
        <f>'[2]18'!B12</f>
        <v>40</v>
      </c>
      <c r="C10" s="199">
        <f>'[2]18'!C12</f>
        <v>50</v>
      </c>
      <c r="D10" s="199">
        <f>'[2]18'!D12</f>
        <v>0</v>
      </c>
      <c r="E10" s="199">
        <f>'[2]18'!E12</f>
        <v>0</v>
      </c>
      <c r="F10" s="15">
        <f t="shared" si="6"/>
        <v>90</v>
      </c>
      <c r="G10" s="198">
        <f>'[2]18'!H12</f>
        <v>38</v>
      </c>
      <c r="H10" s="199">
        <f>'[2]18'!I12</f>
        <v>0</v>
      </c>
      <c r="I10" s="199">
        <f>'[2]18'!J12</f>
        <v>0</v>
      </c>
      <c r="J10" s="199">
        <f>'[2]18'!K12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8">
        <f>'[2]18'!B13</f>
        <v>40</v>
      </c>
      <c r="C11" s="199">
        <f>'[2]18'!C13</f>
        <v>50</v>
      </c>
      <c r="D11" s="199">
        <f>'[2]18'!D13</f>
        <v>0</v>
      </c>
      <c r="E11" s="199">
        <f>'[2]18'!E13</f>
        <v>0</v>
      </c>
      <c r="F11" s="15">
        <f t="shared" si="6"/>
        <v>90</v>
      </c>
      <c r="G11" s="198">
        <f>'[2]18'!H13</f>
        <v>38</v>
      </c>
      <c r="H11" s="199">
        <f>'[2]18'!I13</f>
        <v>0</v>
      </c>
      <c r="I11" s="199">
        <f>'[2]18'!J13</f>
        <v>0</v>
      </c>
      <c r="J11" s="199">
        <f>'[2]18'!K13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8">
        <f>'[2]18'!B14</f>
        <v>40</v>
      </c>
      <c r="C12" s="199">
        <f>'[2]18'!C14</f>
        <v>50</v>
      </c>
      <c r="D12" s="199">
        <f>'[2]18'!D14</f>
        <v>0</v>
      </c>
      <c r="E12" s="199">
        <f>'[2]18'!E14</f>
        <v>0</v>
      </c>
      <c r="F12" s="15">
        <f t="shared" si="6"/>
        <v>90</v>
      </c>
      <c r="G12" s="198">
        <f>'[2]18'!H14</f>
        <v>38</v>
      </c>
      <c r="H12" s="199">
        <f>'[2]18'!I14</f>
        <v>0</v>
      </c>
      <c r="I12" s="199">
        <f>'[2]18'!J14</f>
        <v>0</v>
      </c>
      <c r="J12" s="199">
        <f>'[2]18'!K14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8">
        <f>'[2]18'!B15</f>
        <v>40</v>
      </c>
      <c r="C13" s="199">
        <f>'[2]18'!C15</f>
        <v>50</v>
      </c>
      <c r="D13" s="199">
        <f>'[2]18'!D15</f>
        <v>0</v>
      </c>
      <c r="E13" s="199">
        <f>'[2]18'!E15</f>
        <v>0</v>
      </c>
      <c r="F13" s="15">
        <f t="shared" si="6"/>
        <v>90</v>
      </c>
      <c r="G13" s="198">
        <f>'[2]18'!H15</f>
        <v>38</v>
      </c>
      <c r="H13" s="199">
        <f>'[2]18'!I15</f>
        <v>0</v>
      </c>
      <c r="I13" s="199">
        <f>'[2]18'!J15</f>
        <v>0</v>
      </c>
      <c r="J13" s="199">
        <f>'[2]18'!K15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8">
        <f>'[2]18'!B16</f>
        <v>40</v>
      </c>
      <c r="C14" s="199">
        <f>'[2]18'!C16</f>
        <v>50</v>
      </c>
      <c r="D14" s="199">
        <f>'[2]18'!D16</f>
        <v>0</v>
      </c>
      <c r="E14" s="199">
        <f>'[2]18'!E16</f>
        <v>0</v>
      </c>
      <c r="F14" s="15">
        <f t="shared" si="6"/>
        <v>90</v>
      </c>
      <c r="G14" s="198">
        <f>'[2]18'!H16</f>
        <v>38</v>
      </c>
      <c r="H14" s="199">
        <f>'[2]18'!I16</f>
        <v>0</v>
      </c>
      <c r="I14" s="199">
        <f>'[2]18'!J16</f>
        <v>0</v>
      </c>
      <c r="J14" s="199">
        <f>'[2]18'!K16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8">
        <f>'[2]18'!B17</f>
        <v>40</v>
      </c>
      <c r="C15" s="199">
        <f>'[2]18'!C17</f>
        <v>50</v>
      </c>
      <c r="D15" s="199">
        <f>'[2]18'!D17</f>
        <v>0</v>
      </c>
      <c r="E15" s="199">
        <f>'[2]18'!E17</f>
        <v>0</v>
      </c>
      <c r="F15" s="15">
        <f t="shared" si="6"/>
        <v>90</v>
      </c>
      <c r="G15" s="198">
        <f>'[2]18'!H17</f>
        <v>38</v>
      </c>
      <c r="H15" s="199">
        <f>'[2]18'!I17</f>
        <v>0</v>
      </c>
      <c r="I15" s="199">
        <f>'[2]18'!J17</f>
        <v>0</v>
      </c>
      <c r="J15" s="199">
        <f>'[2]18'!K17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8">
        <f>'[2]18'!B18</f>
        <v>40</v>
      </c>
      <c r="C16" s="199">
        <f>'[2]18'!C18</f>
        <v>50</v>
      </c>
      <c r="D16" s="199">
        <f>'[2]18'!D18</f>
        <v>0</v>
      </c>
      <c r="E16" s="199">
        <f>'[2]18'!E18</f>
        <v>0</v>
      </c>
      <c r="F16" s="15">
        <f t="shared" si="6"/>
        <v>90</v>
      </c>
      <c r="G16" s="198">
        <f>'[2]18'!H18</f>
        <v>38</v>
      </c>
      <c r="H16" s="199">
        <f>'[2]18'!I18</f>
        <v>0</v>
      </c>
      <c r="I16" s="199">
        <f>'[2]18'!J18</f>
        <v>0</v>
      </c>
      <c r="J16" s="199">
        <f>'[2]18'!K18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8">
        <f>'[2]18'!B19</f>
        <v>40</v>
      </c>
      <c r="C17" s="199">
        <f>'[2]18'!C19</f>
        <v>50</v>
      </c>
      <c r="D17" s="199">
        <f>'[2]18'!D19</f>
        <v>0</v>
      </c>
      <c r="E17" s="199">
        <f>'[2]18'!E19</f>
        <v>0</v>
      </c>
      <c r="F17" s="15">
        <f t="shared" si="6"/>
        <v>90</v>
      </c>
      <c r="G17" s="198">
        <f>'[2]18'!H19</f>
        <v>38</v>
      </c>
      <c r="H17" s="199">
        <f>'[2]18'!I19</f>
        <v>0</v>
      </c>
      <c r="I17" s="199">
        <f>'[2]18'!J19</f>
        <v>0</v>
      </c>
      <c r="J17" s="199">
        <f>'[2]18'!K19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8">
        <f>'[2]18'!B20</f>
        <v>40</v>
      </c>
      <c r="C18" s="199">
        <f>'[2]18'!C20</f>
        <v>50</v>
      </c>
      <c r="D18" s="199">
        <f>'[2]18'!D20</f>
        <v>0</v>
      </c>
      <c r="E18" s="199">
        <f>'[2]18'!E20</f>
        <v>0</v>
      </c>
      <c r="F18" s="15">
        <f t="shared" si="6"/>
        <v>90</v>
      </c>
      <c r="G18" s="198">
        <f>'[2]18'!H20</f>
        <v>38</v>
      </c>
      <c r="H18" s="199">
        <f>'[2]18'!I20</f>
        <v>0</v>
      </c>
      <c r="I18" s="199">
        <f>'[2]18'!J20</f>
        <v>0</v>
      </c>
      <c r="J18" s="199">
        <f>'[2]18'!K20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'[2]18'!B21</f>
        <v>40</v>
      </c>
      <c r="C19" s="199">
        <f>'[2]18'!C21</f>
        <v>50</v>
      </c>
      <c r="D19" s="199">
        <f>'[2]18'!D21</f>
        <v>0</v>
      </c>
      <c r="E19" s="199">
        <f>'[2]18'!E21</f>
        <v>0</v>
      </c>
      <c r="F19" s="15">
        <f t="shared" si="6"/>
        <v>90</v>
      </c>
      <c r="G19" s="198">
        <f>'[2]18'!H21</f>
        <v>38</v>
      </c>
      <c r="H19" s="199">
        <f>'[2]18'!I21</f>
        <v>0</v>
      </c>
      <c r="I19" s="199">
        <f>'[2]18'!J21</f>
        <v>0</v>
      </c>
      <c r="J19" s="199">
        <f>'[2]18'!K21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'[2]18'!B22</f>
        <v>40</v>
      </c>
      <c r="C20" s="199">
        <f>'[2]18'!C22</f>
        <v>50</v>
      </c>
      <c r="D20" s="199">
        <f>'[2]18'!D22</f>
        <v>0</v>
      </c>
      <c r="E20" s="199">
        <f>'[2]18'!E22</f>
        <v>0</v>
      </c>
      <c r="F20" s="15">
        <f t="shared" si="6"/>
        <v>90</v>
      </c>
      <c r="G20" s="198">
        <f>'[2]18'!H22</f>
        <v>38</v>
      </c>
      <c r="H20" s="199">
        <f>'[2]18'!I22</f>
        <v>0</v>
      </c>
      <c r="I20" s="199">
        <f>'[2]18'!J22</f>
        <v>0</v>
      </c>
      <c r="J20" s="199">
        <f>'[2]18'!K22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'[2]18'!B23</f>
        <v>40</v>
      </c>
      <c r="C21" s="199">
        <f>'[2]18'!C23</f>
        <v>50</v>
      </c>
      <c r="D21" s="199">
        <f>'[2]18'!D23</f>
        <v>0</v>
      </c>
      <c r="E21" s="199">
        <f>'[2]18'!E23</f>
        <v>0</v>
      </c>
      <c r="F21" s="15">
        <f t="shared" si="6"/>
        <v>90</v>
      </c>
      <c r="G21" s="198">
        <f>'[2]18'!H23</f>
        <v>38</v>
      </c>
      <c r="H21" s="199">
        <f>'[2]18'!I23</f>
        <v>0</v>
      </c>
      <c r="I21" s="199">
        <f>'[2]18'!J23</f>
        <v>0</v>
      </c>
      <c r="J21" s="199">
        <f>'[2]18'!K23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'[2]18'!B24</f>
        <v>40</v>
      </c>
      <c r="C22" s="199">
        <f>'[2]18'!C24</f>
        <v>50</v>
      </c>
      <c r="D22" s="199">
        <f>'[2]18'!D24</f>
        <v>0</v>
      </c>
      <c r="E22" s="199">
        <f>'[2]18'!E24</f>
        <v>0</v>
      </c>
      <c r="F22" s="15">
        <f t="shared" si="6"/>
        <v>90</v>
      </c>
      <c r="G22" s="198">
        <f>'[2]18'!H24</f>
        <v>38</v>
      </c>
      <c r="H22" s="199">
        <f>'[2]18'!I24</f>
        <v>0</v>
      </c>
      <c r="I22" s="199">
        <f>'[2]18'!J24</f>
        <v>0</v>
      </c>
      <c r="J22" s="199">
        <f>'[2]18'!K24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'[2]18'!B25</f>
        <v>40</v>
      </c>
      <c r="C23" s="199">
        <f>'[2]18'!C25</f>
        <v>50</v>
      </c>
      <c r="D23" s="199">
        <f>'[2]18'!D25</f>
        <v>0</v>
      </c>
      <c r="E23" s="199">
        <f>'[2]18'!E25</f>
        <v>0</v>
      </c>
      <c r="F23" s="15">
        <f t="shared" si="6"/>
        <v>90</v>
      </c>
      <c r="G23" s="198">
        <f>'[2]18'!H25</f>
        <v>38</v>
      </c>
      <c r="H23" s="199">
        <f>'[2]18'!I25</f>
        <v>0</v>
      </c>
      <c r="I23" s="199">
        <f>'[2]18'!J25</f>
        <v>0</v>
      </c>
      <c r="J23" s="199">
        <f>'[2]18'!K25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'[2]18'!B26</f>
        <v>40</v>
      </c>
      <c r="C24" s="199">
        <f>'[2]18'!C26</f>
        <v>50</v>
      </c>
      <c r="D24" s="199">
        <f>'[2]18'!D26</f>
        <v>0</v>
      </c>
      <c r="E24" s="199">
        <f>'[2]18'!E26</f>
        <v>0</v>
      </c>
      <c r="F24" s="15">
        <f t="shared" si="6"/>
        <v>90</v>
      </c>
      <c r="G24" s="198">
        <f>'[2]18'!H26</f>
        <v>38</v>
      </c>
      <c r="H24" s="199">
        <f>'[2]18'!I26</f>
        <v>0</v>
      </c>
      <c r="I24" s="199">
        <f>'[2]18'!J26</f>
        <v>0</v>
      </c>
      <c r="J24" s="199">
        <f>'[2]18'!K26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'[2]18'!B27</f>
        <v>40</v>
      </c>
      <c r="C25" s="199">
        <f>'[2]18'!C27</f>
        <v>50</v>
      </c>
      <c r="D25" s="199">
        <f>'[2]18'!D27</f>
        <v>0</v>
      </c>
      <c r="E25" s="199">
        <f>'[2]18'!E27</f>
        <v>0</v>
      </c>
      <c r="F25" s="15">
        <f t="shared" si="6"/>
        <v>90</v>
      </c>
      <c r="G25" s="198">
        <f>'[2]18'!H27</f>
        <v>38</v>
      </c>
      <c r="H25" s="199">
        <f>'[2]18'!I27</f>
        <v>0</v>
      </c>
      <c r="I25" s="199">
        <f>'[2]18'!J27</f>
        <v>0</v>
      </c>
      <c r="J25" s="199">
        <f>'[2]18'!K27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'[2]18'!B28</f>
        <v>40</v>
      </c>
      <c r="C26" s="199">
        <f>'[2]18'!C28</f>
        <v>50</v>
      </c>
      <c r="D26" s="199">
        <f>'[2]18'!D28</f>
        <v>0</v>
      </c>
      <c r="E26" s="199">
        <f>'[2]18'!E28</f>
        <v>0</v>
      </c>
      <c r="F26" s="15">
        <f t="shared" si="6"/>
        <v>90</v>
      </c>
      <c r="G26" s="198">
        <f>'[2]18'!H28</f>
        <v>38</v>
      </c>
      <c r="H26" s="199">
        <f>'[2]18'!I28</f>
        <v>0</v>
      </c>
      <c r="I26" s="199">
        <f>'[2]18'!J28</f>
        <v>0</v>
      </c>
      <c r="J26" s="199">
        <f>'[2]18'!K28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'[2]18'!B29</f>
        <v>40</v>
      </c>
      <c r="C27" s="199">
        <f>'[2]18'!C29</f>
        <v>50</v>
      </c>
      <c r="D27" s="199">
        <f>'[2]18'!D29</f>
        <v>0</v>
      </c>
      <c r="E27" s="199">
        <f>'[2]18'!E29</f>
        <v>0</v>
      </c>
      <c r="F27" s="15">
        <f t="shared" si="6"/>
        <v>90</v>
      </c>
      <c r="G27" s="198">
        <f>'[2]18'!H29</f>
        <v>38</v>
      </c>
      <c r="H27" s="199">
        <f>'[2]18'!I29</f>
        <v>0</v>
      </c>
      <c r="I27" s="199">
        <f>'[2]18'!J29</f>
        <v>0</v>
      </c>
      <c r="J27" s="199">
        <f>'[2]18'!K29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'[2]18'!B30</f>
        <v>40</v>
      </c>
      <c r="C28" s="199">
        <f>'[2]18'!C30</f>
        <v>50</v>
      </c>
      <c r="D28" s="199">
        <f>'[2]18'!D30</f>
        <v>0</v>
      </c>
      <c r="E28" s="199">
        <f>'[2]18'!E30</f>
        <v>0</v>
      </c>
      <c r="F28" s="15">
        <f t="shared" si="6"/>
        <v>90</v>
      </c>
      <c r="G28" s="198">
        <f>'[2]18'!H30</f>
        <v>38</v>
      </c>
      <c r="H28" s="199">
        <f>'[2]18'!I30</f>
        <v>0</v>
      </c>
      <c r="I28" s="199">
        <f>'[2]18'!J30</f>
        <v>0</v>
      </c>
      <c r="J28" s="199">
        <f>'[2]18'!K30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'[2]18'!B31</f>
        <v>40</v>
      </c>
      <c r="C29" s="199">
        <f>'[2]18'!C31</f>
        <v>50</v>
      </c>
      <c r="D29" s="199">
        <f>'[2]18'!D31</f>
        <v>0</v>
      </c>
      <c r="E29" s="199">
        <f>'[2]18'!E31</f>
        <v>0</v>
      </c>
      <c r="F29" s="15">
        <f t="shared" si="6"/>
        <v>90</v>
      </c>
      <c r="G29" s="198">
        <f>'[2]18'!H31</f>
        <v>38</v>
      </c>
      <c r="H29" s="199">
        <f>'[2]18'!I31</f>
        <v>0</v>
      </c>
      <c r="I29" s="199">
        <f>'[2]18'!J31</f>
        <v>0</v>
      </c>
      <c r="J29" s="199">
        <f>'[2]18'!K31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'[2]18'!B32</f>
        <v>40</v>
      </c>
      <c r="C30" s="199">
        <f>'[2]18'!C32</f>
        <v>50</v>
      </c>
      <c r="D30" s="199">
        <f>'[2]18'!D32</f>
        <v>0</v>
      </c>
      <c r="E30" s="199">
        <f>'[2]18'!E32</f>
        <v>0</v>
      </c>
      <c r="F30" s="15">
        <f t="shared" si="6"/>
        <v>90</v>
      </c>
      <c r="G30" s="198">
        <f>'[2]18'!H32</f>
        <v>38</v>
      </c>
      <c r="H30" s="199">
        <f>'[2]18'!I32</f>
        <v>0</v>
      </c>
      <c r="I30" s="199">
        <f>'[2]18'!J32</f>
        <v>0</v>
      </c>
      <c r="J30" s="199">
        <f>'[2]18'!K32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'[2]18'!B33</f>
        <v>40</v>
      </c>
      <c r="C31" s="199">
        <f>'[2]18'!C33</f>
        <v>50</v>
      </c>
      <c r="D31" s="199">
        <f>'[2]18'!D33</f>
        <v>0</v>
      </c>
      <c r="E31" s="199">
        <f>'[2]18'!E33</f>
        <v>0</v>
      </c>
      <c r="F31" s="15">
        <f t="shared" si="6"/>
        <v>90</v>
      </c>
      <c r="G31" s="198">
        <f>'[2]18'!H33</f>
        <v>38</v>
      </c>
      <c r="H31" s="199">
        <f>'[2]18'!I33</f>
        <v>0</v>
      </c>
      <c r="I31" s="199">
        <f>'[2]18'!J33</f>
        <v>0</v>
      </c>
      <c r="J31" s="199">
        <f>'[2]18'!K33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'[2]18'!B34</f>
        <v>40</v>
      </c>
      <c r="C32" s="199">
        <f>'[2]18'!C34</f>
        <v>50</v>
      </c>
      <c r="D32" s="199">
        <f>'[2]18'!D34</f>
        <v>0</v>
      </c>
      <c r="E32" s="199">
        <f>'[2]18'!E34</f>
        <v>0</v>
      </c>
      <c r="F32" s="15">
        <f t="shared" si="6"/>
        <v>90</v>
      </c>
      <c r="G32" s="198">
        <f>'[2]18'!H34</f>
        <v>38</v>
      </c>
      <c r="H32" s="199">
        <f>'[2]18'!I34</f>
        <v>0</v>
      </c>
      <c r="I32" s="199">
        <f>'[2]18'!J34</f>
        <v>0</v>
      </c>
      <c r="J32" s="199">
        <f>'[2]18'!K34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'[2]18'!B35</f>
        <v>40</v>
      </c>
      <c r="C33" s="199">
        <f>'[2]18'!C35</f>
        <v>50</v>
      </c>
      <c r="D33" s="199">
        <f>'[2]18'!D35</f>
        <v>0</v>
      </c>
      <c r="E33" s="199">
        <f>'[2]18'!E35</f>
        <v>0</v>
      </c>
      <c r="F33" s="15">
        <f t="shared" si="6"/>
        <v>90</v>
      </c>
      <c r="G33" s="198">
        <f>'[2]18'!H35</f>
        <v>38</v>
      </c>
      <c r="H33" s="199">
        <f>'[2]18'!I35</f>
        <v>0</v>
      </c>
      <c r="I33" s="199">
        <f>'[2]18'!J35</f>
        <v>0</v>
      </c>
      <c r="J33" s="199">
        <f>'[2]18'!K35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'[2]18'!B36</f>
        <v>40</v>
      </c>
      <c r="C34" s="199">
        <f>'[2]18'!C36</f>
        <v>50</v>
      </c>
      <c r="D34" s="199">
        <f>'[2]18'!D36</f>
        <v>0</v>
      </c>
      <c r="E34" s="199">
        <f>'[2]18'!E36</f>
        <v>0</v>
      </c>
      <c r="F34" s="15">
        <f t="shared" si="6"/>
        <v>90</v>
      </c>
      <c r="G34" s="198">
        <f>'[2]18'!H36</f>
        <v>38</v>
      </c>
      <c r="H34" s="199">
        <f>'[2]18'!I36</f>
        <v>0</v>
      </c>
      <c r="I34" s="199">
        <f>'[2]18'!J36</f>
        <v>0</v>
      </c>
      <c r="J34" s="199">
        <f>'[2]18'!K36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'[2]18'!B37</f>
        <v>40</v>
      </c>
      <c r="C35" s="199">
        <f>'[2]18'!C37</f>
        <v>50</v>
      </c>
      <c r="D35" s="199">
        <f>'[2]18'!D37</f>
        <v>0</v>
      </c>
      <c r="E35" s="199">
        <f>'[2]18'!E37</f>
        <v>0</v>
      </c>
      <c r="F35" s="15">
        <f t="shared" si="6"/>
        <v>90</v>
      </c>
      <c r="G35" s="198">
        <f>'[2]18'!H37</f>
        <v>38</v>
      </c>
      <c r="H35" s="199">
        <f>'[2]18'!I37</f>
        <v>0</v>
      </c>
      <c r="I35" s="199">
        <f>'[2]18'!J37</f>
        <v>0</v>
      </c>
      <c r="J35" s="199">
        <f>'[2]18'!K37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8">
        <f>'[2]18'!B38</f>
        <v>40</v>
      </c>
      <c r="C36" s="199">
        <f>'[2]18'!C38</f>
        <v>50</v>
      </c>
      <c r="D36" s="199">
        <f>'[2]18'!D38</f>
        <v>0</v>
      </c>
      <c r="E36" s="199">
        <f>'[2]18'!E38</f>
        <v>0</v>
      </c>
      <c r="F36" s="15">
        <f t="shared" si="6"/>
        <v>90</v>
      </c>
      <c r="G36" s="198">
        <f>'[2]18'!H38</f>
        <v>37</v>
      </c>
      <c r="H36" s="199">
        <f>'[2]18'!I38</f>
        <v>0</v>
      </c>
      <c r="I36" s="199">
        <f>'[2]18'!J38</f>
        <v>0</v>
      </c>
      <c r="J36" s="199">
        <f>'[2]18'!K38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'[2]18'!B39</f>
        <v>40</v>
      </c>
      <c r="C37" s="199">
        <f>'[2]18'!C39</f>
        <v>50</v>
      </c>
      <c r="D37" s="199">
        <f>'[2]18'!D39</f>
        <v>0</v>
      </c>
      <c r="E37" s="199">
        <f>'[2]18'!E39</f>
        <v>0</v>
      </c>
      <c r="F37" s="15">
        <f t="shared" si="6"/>
        <v>90</v>
      </c>
      <c r="G37" s="198">
        <f>'[2]18'!H39</f>
        <v>37</v>
      </c>
      <c r="H37" s="199">
        <f>'[2]18'!I39</f>
        <v>0</v>
      </c>
      <c r="I37" s="199">
        <f>'[2]18'!J39</f>
        <v>0</v>
      </c>
      <c r="J37" s="199">
        <f>'[2]18'!K39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'[2]18'!B40</f>
        <v>40</v>
      </c>
      <c r="C38" s="199">
        <f>'[2]18'!C40</f>
        <v>50</v>
      </c>
      <c r="D38" s="199">
        <f>'[2]18'!D40</f>
        <v>0</v>
      </c>
      <c r="E38" s="199">
        <f>'[2]18'!E40</f>
        <v>0</v>
      </c>
      <c r="F38" s="15">
        <f t="shared" si="6"/>
        <v>90</v>
      </c>
      <c r="G38" s="198">
        <f>'[2]18'!H40</f>
        <v>37</v>
      </c>
      <c r="H38" s="199">
        <f>'[2]18'!I40</f>
        <v>0</v>
      </c>
      <c r="I38" s="199">
        <f>'[2]18'!J40</f>
        <v>0</v>
      </c>
      <c r="J38" s="199">
        <f>'[2]18'!K40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'[2]18'!B41</f>
        <v>40</v>
      </c>
      <c r="C39" s="199">
        <f>'[2]18'!C41</f>
        <v>50</v>
      </c>
      <c r="D39" s="199">
        <f>'[2]18'!D41</f>
        <v>0</v>
      </c>
      <c r="E39" s="199">
        <f>'[2]18'!E41</f>
        <v>0</v>
      </c>
      <c r="F39" s="15">
        <f t="shared" si="6"/>
        <v>90</v>
      </c>
      <c r="G39" s="198">
        <f>'[2]18'!H41</f>
        <v>37</v>
      </c>
      <c r="H39" s="199">
        <f>'[2]18'!I41</f>
        <v>0</v>
      </c>
      <c r="I39" s="199">
        <f>'[2]18'!J41</f>
        <v>0</v>
      </c>
      <c r="J39" s="199">
        <f>'[2]18'!K41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8">
        <f>'[2]18'!B42</f>
        <v>40</v>
      </c>
      <c r="C40" s="199">
        <f>'[2]18'!C42</f>
        <v>50</v>
      </c>
      <c r="D40" s="199">
        <f>'[2]18'!D42</f>
        <v>0</v>
      </c>
      <c r="E40" s="199">
        <f>'[2]18'!E42</f>
        <v>0</v>
      </c>
      <c r="F40" s="15">
        <f t="shared" si="6"/>
        <v>90</v>
      </c>
      <c r="G40" s="198">
        <f>'[2]18'!H42</f>
        <v>37</v>
      </c>
      <c r="H40" s="199">
        <f>'[2]18'!I42</f>
        <v>0</v>
      </c>
      <c r="I40" s="199">
        <f>'[2]18'!J42</f>
        <v>0</v>
      </c>
      <c r="J40" s="199">
        <f>'[2]18'!K42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8">
        <f>'[2]18'!B43</f>
        <v>40</v>
      </c>
      <c r="C41" s="199">
        <f>'[2]18'!C43</f>
        <v>50</v>
      </c>
      <c r="D41" s="199">
        <f>'[2]18'!D43</f>
        <v>0</v>
      </c>
      <c r="E41" s="199">
        <f>'[2]18'!E43</f>
        <v>0</v>
      </c>
      <c r="F41" s="15">
        <f t="shared" si="6"/>
        <v>90</v>
      </c>
      <c r="G41" s="198">
        <f>'[2]18'!H43</f>
        <v>37</v>
      </c>
      <c r="H41" s="199">
        <f>'[2]18'!I43</f>
        <v>0</v>
      </c>
      <c r="I41" s="199">
        <f>'[2]18'!J43</f>
        <v>0</v>
      </c>
      <c r="J41" s="199">
        <f>'[2]18'!K43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8">
        <f>'[2]18'!B44</f>
        <v>40</v>
      </c>
      <c r="C42" s="199">
        <f>'[2]18'!C44</f>
        <v>50</v>
      </c>
      <c r="D42" s="199">
        <f>'[2]18'!D44</f>
        <v>0</v>
      </c>
      <c r="E42" s="199">
        <f>'[2]18'!E44</f>
        <v>0</v>
      </c>
      <c r="F42" s="15">
        <f t="shared" si="6"/>
        <v>90</v>
      </c>
      <c r="G42" s="198">
        <f>'[2]18'!H44</f>
        <v>37</v>
      </c>
      <c r="H42" s="199">
        <f>'[2]18'!I44</f>
        <v>0</v>
      </c>
      <c r="I42" s="199">
        <f>'[2]18'!J44</f>
        <v>0</v>
      </c>
      <c r="J42" s="199">
        <f>'[2]18'!K44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8">
        <f>'[2]18'!B45</f>
        <v>40</v>
      </c>
      <c r="C43" s="199">
        <f>'[2]18'!C45</f>
        <v>50</v>
      </c>
      <c r="D43" s="199">
        <f>'[2]18'!D45</f>
        <v>0</v>
      </c>
      <c r="E43" s="199">
        <f>'[2]18'!E45</f>
        <v>0</v>
      </c>
      <c r="F43" s="15">
        <f t="shared" si="6"/>
        <v>90</v>
      </c>
      <c r="G43" s="198">
        <f>'[2]18'!H45</f>
        <v>37</v>
      </c>
      <c r="H43" s="199">
        <f>'[2]18'!I45</f>
        <v>0</v>
      </c>
      <c r="I43" s="199">
        <f>'[2]18'!J45</f>
        <v>0</v>
      </c>
      <c r="J43" s="199">
        <f>'[2]18'!K45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8">
        <f>'[2]18'!B46</f>
        <v>40</v>
      </c>
      <c r="C44" s="199">
        <f>'[2]18'!C46</f>
        <v>50</v>
      </c>
      <c r="D44" s="199">
        <f>'[2]18'!D46</f>
        <v>0</v>
      </c>
      <c r="E44" s="199">
        <f>'[2]18'!E46</f>
        <v>0</v>
      </c>
      <c r="F44" s="15">
        <f t="shared" si="6"/>
        <v>90</v>
      </c>
      <c r="G44" s="198">
        <f>'[2]18'!H46</f>
        <v>37</v>
      </c>
      <c r="H44" s="199">
        <f>'[2]18'!I46</f>
        <v>0</v>
      </c>
      <c r="I44" s="199">
        <f>'[2]18'!J46</f>
        <v>0</v>
      </c>
      <c r="J44" s="199">
        <f>'[2]18'!K46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8">
        <f>'[2]18'!B47</f>
        <v>40</v>
      </c>
      <c r="C45" s="199">
        <f>'[2]18'!C47</f>
        <v>50</v>
      </c>
      <c r="D45" s="199">
        <f>'[2]18'!D47</f>
        <v>0</v>
      </c>
      <c r="E45" s="199">
        <f>'[2]18'!E47</f>
        <v>0</v>
      </c>
      <c r="F45" s="15">
        <f t="shared" si="6"/>
        <v>90</v>
      </c>
      <c r="G45" s="198">
        <f>'[2]18'!H47</f>
        <v>37</v>
      </c>
      <c r="H45" s="199">
        <f>'[2]18'!I47</f>
        <v>0</v>
      </c>
      <c r="I45" s="199">
        <f>'[2]18'!J47</f>
        <v>0</v>
      </c>
      <c r="J45" s="199">
        <f>'[2]18'!K47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8">
        <f>'[2]18'!B48</f>
        <v>40</v>
      </c>
      <c r="C46" s="199">
        <f>'[2]18'!C48</f>
        <v>50</v>
      </c>
      <c r="D46" s="199">
        <f>'[2]18'!D48</f>
        <v>0</v>
      </c>
      <c r="E46" s="199">
        <f>'[2]18'!E48</f>
        <v>0</v>
      </c>
      <c r="F46" s="15">
        <f t="shared" si="6"/>
        <v>90</v>
      </c>
      <c r="G46" s="198">
        <f>'[2]18'!H48</f>
        <v>37</v>
      </c>
      <c r="H46" s="199">
        <f>'[2]18'!I48</f>
        <v>0</v>
      </c>
      <c r="I46" s="199">
        <f>'[2]18'!J48</f>
        <v>0</v>
      </c>
      <c r="J46" s="199">
        <f>'[2]18'!K48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8">
        <f>'[2]18'!B49</f>
        <v>40</v>
      </c>
      <c r="C47" s="199">
        <f>'[2]18'!C49</f>
        <v>50</v>
      </c>
      <c r="D47" s="199">
        <f>'[2]18'!D49</f>
        <v>0</v>
      </c>
      <c r="E47" s="199">
        <f>'[2]18'!E49</f>
        <v>0</v>
      </c>
      <c r="F47" s="15">
        <f t="shared" si="6"/>
        <v>90</v>
      </c>
      <c r="G47" s="198">
        <f>'[2]18'!H49</f>
        <v>36</v>
      </c>
      <c r="H47" s="199">
        <f>'[2]18'!I49</f>
        <v>0</v>
      </c>
      <c r="I47" s="199">
        <f>'[2]18'!J49</f>
        <v>0</v>
      </c>
      <c r="J47" s="199">
        <f>'[2]18'!K49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98">
        <f>'[2]18'!B50</f>
        <v>40</v>
      </c>
      <c r="C48" s="199">
        <f>'[2]18'!C50</f>
        <v>50</v>
      </c>
      <c r="D48" s="199">
        <f>'[2]18'!D50</f>
        <v>0</v>
      </c>
      <c r="E48" s="199">
        <f>'[2]18'!E50</f>
        <v>0</v>
      </c>
      <c r="F48" s="15">
        <f t="shared" si="6"/>
        <v>90</v>
      </c>
      <c r="G48" s="198">
        <f>'[2]18'!H50</f>
        <v>36</v>
      </c>
      <c r="H48" s="199">
        <f>'[2]18'!I50</f>
        <v>0</v>
      </c>
      <c r="I48" s="199">
        <f>'[2]18'!J50</f>
        <v>0</v>
      </c>
      <c r="J48" s="199">
        <f>'[2]18'!K50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98">
        <f>'[2]18'!B51</f>
        <v>40</v>
      </c>
      <c r="C49" s="199">
        <f>'[2]18'!C51</f>
        <v>50</v>
      </c>
      <c r="D49" s="199">
        <f>'[2]18'!D51</f>
        <v>0</v>
      </c>
      <c r="E49" s="199">
        <f>'[2]18'!E51</f>
        <v>0</v>
      </c>
      <c r="F49" s="15">
        <f t="shared" si="6"/>
        <v>90</v>
      </c>
      <c r="G49" s="198">
        <f>'[2]18'!H51</f>
        <v>36</v>
      </c>
      <c r="H49" s="199">
        <f>'[2]18'!I51</f>
        <v>0</v>
      </c>
      <c r="I49" s="199">
        <f>'[2]18'!J51</f>
        <v>0</v>
      </c>
      <c r="J49" s="199">
        <f>'[2]18'!K51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198">
        <f>'[2]18'!B52</f>
        <v>40</v>
      </c>
      <c r="C50" s="199">
        <f>'[2]18'!C52</f>
        <v>50</v>
      </c>
      <c r="D50" s="199">
        <f>'[2]18'!D52</f>
        <v>0</v>
      </c>
      <c r="E50" s="199">
        <f>'[2]18'!E52</f>
        <v>0</v>
      </c>
      <c r="F50" s="15">
        <f t="shared" si="6"/>
        <v>90</v>
      </c>
      <c r="G50" s="198">
        <f>'[2]18'!H52</f>
        <v>36</v>
      </c>
      <c r="H50" s="199">
        <f>'[2]18'!I52</f>
        <v>0</v>
      </c>
      <c r="I50" s="199">
        <f>'[2]18'!J52</f>
        <v>0</v>
      </c>
      <c r="J50" s="199">
        <f>'[2]18'!K52</f>
        <v>0</v>
      </c>
      <c r="K50" s="15">
        <f t="shared" si="3"/>
        <v>36</v>
      </c>
      <c r="L50" s="18">
        <f>frq!C50</f>
        <v>1</v>
      </c>
      <c r="M50" s="124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198">
        <f>'[2]18'!B53</f>
        <v>40</v>
      </c>
      <c r="C51" s="199">
        <f>'[2]18'!C53</f>
        <v>50</v>
      </c>
      <c r="D51" s="199">
        <f>'[2]18'!D53</f>
        <v>0</v>
      </c>
      <c r="E51" s="199">
        <f>'[2]18'!E53</f>
        <v>0</v>
      </c>
      <c r="F51" s="15">
        <f t="shared" si="6"/>
        <v>90</v>
      </c>
      <c r="G51" s="198">
        <f>'[2]18'!H53</f>
        <v>34</v>
      </c>
      <c r="H51" s="199">
        <f>'[2]18'!I53</f>
        <v>0</v>
      </c>
      <c r="I51" s="199">
        <f>'[2]18'!J53</f>
        <v>0</v>
      </c>
      <c r="J51" s="199">
        <f>'[2]18'!K53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198">
        <f>'[2]18'!B54</f>
        <v>40</v>
      </c>
      <c r="C52" s="199">
        <f>'[2]18'!C54</f>
        <v>50</v>
      </c>
      <c r="D52" s="199">
        <f>'[2]18'!D54</f>
        <v>0</v>
      </c>
      <c r="E52" s="199">
        <f>'[2]18'!E54</f>
        <v>0</v>
      </c>
      <c r="F52" s="15">
        <f t="shared" si="6"/>
        <v>90</v>
      </c>
      <c r="G52" s="198">
        <f>'[2]18'!H54</f>
        <v>34</v>
      </c>
      <c r="H52" s="199">
        <f>'[2]18'!I54</f>
        <v>0</v>
      </c>
      <c r="I52" s="199">
        <f>'[2]18'!J54</f>
        <v>0</v>
      </c>
      <c r="J52" s="199">
        <f>'[2]18'!K54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198">
        <f>'[2]18'!B55</f>
        <v>40</v>
      </c>
      <c r="C53" s="199">
        <f>'[2]18'!C55</f>
        <v>50</v>
      </c>
      <c r="D53" s="199">
        <f>'[2]18'!D55</f>
        <v>0</v>
      </c>
      <c r="E53" s="199">
        <f>'[2]18'!E55</f>
        <v>0</v>
      </c>
      <c r="F53" s="15">
        <f t="shared" si="6"/>
        <v>90</v>
      </c>
      <c r="G53" s="198">
        <f>'[2]18'!H55</f>
        <v>34</v>
      </c>
      <c r="H53" s="199">
        <f>'[2]18'!I55</f>
        <v>0</v>
      </c>
      <c r="I53" s="199">
        <f>'[2]18'!J55</f>
        <v>0</v>
      </c>
      <c r="J53" s="199">
        <f>'[2]18'!K55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198">
        <f>'[2]18'!B56</f>
        <v>40</v>
      </c>
      <c r="C54" s="199">
        <f>'[2]18'!C56</f>
        <v>50</v>
      </c>
      <c r="D54" s="199">
        <f>'[2]18'!D56</f>
        <v>0</v>
      </c>
      <c r="E54" s="199">
        <f>'[2]18'!E56</f>
        <v>0</v>
      </c>
      <c r="F54" s="15">
        <f t="shared" si="6"/>
        <v>90</v>
      </c>
      <c r="G54" s="198">
        <f>'[2]18'!H56</f>
        <v>34</v>
      </c>
      <c r="H54" s="199">
        <f>'[2]18'!I56</f>
        <v>0</v>
      </c>
      <c r="I54" s="199">
        <f>'[2]18'!J56</f>
        <v>0</v>
      </c>
      <c r="J54" s="199">
        <f>'[2]18'!K56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198">
        <f>'[2]18'!B57</f>
        <v>40</v>
      </c>
      <c r="C55" s="199">
        <f>'[2]18'!C57</f>
        <v>50</v>
      </c>
      <c r="D55" s="199">
        <f>'[2]18'!D57</f>
        <v>0</v>
      </c>
      <c r="E55" s="199">
        <f>'[2]18'!E57</f>
        <v>0</v>
      </c>
      <c r="F55" s="15">
        <f t="shared" si="6"/>
        <v>90</v>
      </c>
      <c r="G55" s="198">
        <f>'[2]18'!H57</f>
        <v>34</v>
      </c>
      <c r="H55" s="199">
        <f>'[2]18'!I57</f>
        <v>0</v>
      </c>
      <c r="I55" s="199">
        <f>'[2]18'!J57</f>
        <v>0</v>
      </c>
      <c r="J55" s="199">
        <f>'[2]18'!K57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198">
        <f>'[2]18'!B58</f>
        <v>40</v>
      </c>
      <c r="C56" s="199">
        <f>'[2]18'!C58</f>
        <v>50</v>
      </c>
      <c r="D56" s="199">
        <f>'[2]18'!D58</f>
        <v>0</v>
      </c>
      <c r="E56" s="199">
        <f>'[2]18'!E58</f>
        <v>0</v>
      </c>
      <c r="F56" s="15">
        <f t="shared" si="6"/>
        <v>90</v>
      </c>
      <c r="G56" s="198">
        <f>'[2]18'!H58</f>
        <v>34</v>
      </c>
      <c r="H56" s="199">
        <f>'[2]18'!I58</f>
        <v>0</v>
      </c>
      <c r="I56" s="199">
        <f>'[2]18'!J58</f>
        <v>0</v>
      </c>
      <c r="J56" s="199">
        <f>'[2]18'!K58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198">
        <f>'[2]18'!B59</f>
        <v>40</v>
      </c>
      <c r="C57" s="199">
        <f>'[2]18'!C59</f>
        <v>50</v>
      </c>
      <c r="D57" s="199">
        <f>'[2]18'!D59</f>
        <v>0</v>
      </c>
      <c r="E57" s="199">
        <f>'[2]18'!E59</f>
        <v>0</v>
      </c>
      <c r="F57" s="15">
        <f t="shared" si="6"/>
        <v>90</v>
      </c>
      <c r="G57" s="198">
        <f>'[2]18'!H59</f>
        <v>34</v>
      </c>
      <c r="H57" s="199">
        <f>'[2]18'!I59</f>
        <v>0</v>
      </c>
      <c r="I57" s="199">
        <f>'[2]18'!J59</f>
        <v>0</v>
      </c>
      <c r="J57" s="199">
        <f>'[2]18'!K59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8">
        <f>'[2]18'!B60</f>
        <v>40</v>
      </c>
      <c r="C58" s="199">
        <f>'[2]18'!C60</f>
        <v>50</v>
      </c>
      <c r="D58" s="199">
        <f>'[2]18'!D60</f>
        <v>0</v>
      </c>
      <c r="E58" s="199">
        <f>'[2]18'!E60</f>
        <v>0</v>
      </c>
      <c r="F58" s="15">
        <f t="shared" si="6"/>
        <v>90</v>
      </c>
      <c r="G58" s="198">
        <f>'[2]18'!H60</f>
        <v>34</v>
      </c>
      <c r="H58" s="199">
        <f>'[2]18'!I60</f>
        <v>0</v>
      </c>
      <c r="I58" s="199">
        <f>'[2]18'!J60</f>
        <v>0</v>
      </c>
      <c r="J58" s="199">
        <f>'[2]18'!K60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198">
        <f>'[2]18'!B61</f>
        <v>40</v>
      </c>
      <c r="C59" s="199">
        <f>'[2]18'!C61</f>
        <v>50</v>
      </c>
      <c r="D59" s="199">
        <f>'[2]18'!D61</f>
        <v>0</v>
      </c>
      <c r="E59" s="199">
        <f>'[2]18'!E61</f>
        <v>0</v>
      </c>
      <c r="F59" s="15">
        <f t="shared" si="6"/>
        <v>90</v>
      </c>
      <c r="G59" s="198">
        <f>'[2]18'!H61</f>
        <v>34</v>
      </c>
      <c r="H59" s="199">
        <f>'[2]18'!I61</f>
        <v>0</v>
      </c>
      <c r="I59" s="199">
        <f>'[2]18'!J61</f>
        <v>0</v>
      </c>
      <c r="J59" s="199">
        <f>'[2]18'!K61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198">
        <f>'[2]18'!B62</f>
        <v>40</v>
      </c>
      <c r="C60" s="199">
        <f>'[2]18'!C62</f>
        <v>50</v>
      </c>
      <c r="D60" s="199">
        <f>'[2]18'!D62</f>
        <v>0</v>
      </c>
      <c r="E60" s="199">
        <f>'[2]18'!E62</f>
        <v>0</v>
      </c>
      <c r="F60" s="15">
        <f t="shared" si="6"/>
        <v>90</v>
      </c>
      <c r="G60" s="198">
        <f>'[2]18'!H62</f>
        <v>34</v>
      </c>
      <c r="H60" s="199">
        <f>'[2]18'!I62</f>
        <v>0</v>
      </c>
      <c r="I60" s="199">
        <f>'[2]18'!J62</f>
        <v>0</v>
      </c>
      <c r="J60" s="199">
        <f>'[2]18'!K62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198">
        <f>'[2]18'!B63</f>
        <v>40</v>
      </c>
      <c r="C61" s="199">
        <f>'[2]18'!C63</f>
        <v>50</v>
      </c>
      <c r="D61" s="199">
        <f>'[2]18'!D63</f>
        <v>0</v>
      </c>
      <c r="E61" s="199">
        <f>'[2]18'!E63</f>
        <v>0</v>
      </c>
      <c r="F61" s="15">
        <f t="shared" si="6"/>
        <v>90</v>
      </c>
      <c r="G61" s="198">
        <f>'[2]18'!H63</f>
        <v>34</v>
      </c>
      <c r="H61" s="199">
        <f>'[2]18'!I63</f>
        <v>0</v>
      </c>
      <c r="I61" s="199">
        <f>'[2]18'!J63</f>
        <v>0</v>
      </c>
      <c r="J61" s="199">
        <f>'[2]18'!K63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8">
        <f>'[2]18'!B64</f>
        <v>40</v>
      </c>
      <c r="C62" s="199">
        <f>'[2]18'!C64</f>
        <v>50</v>
      </c>
      <c r="D62" s="199">
        <f>'[2]18'!D64</f>
        <v>0</v>
      </c>
      <c r="E62" s="199">
        <f>'[2]18'!E64</f>
        <v>0</v>
      </c>
      <c r="F62" s="15">
        <f t="shared" si="6"/>
        <v>90</v>
      </c>
      <c r="G62" s="198">
        <f>'[2]18'!H64</f>
        <v>34</v>
      </c>
      <c r="H62" s="199">
        <f>'[2]18'!I64</f>
        <v>0</v>
      </c>
      <c r="I62" s="199">
        <f>'[2]18'!J64</f>
        <v>0</v>
      </c>
      <c r="J62" s="199">
        <f>'[2]18'!K64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8">
        <f>'[2]18'!B65</f>
        <v>40</v>
      </c>
      <c r="C63" s="199">
        <f>'[2]18'!C65</f>
        <v>50</v>
      </c>
      <c r="D63" s="199">
        <f>'[2]18'!D65</f>
        <v>0</v>
      </c>
      <c r="E63" s="199">
        <f>'[2]18'!E65</f>
        <v>0</v>
      </c>
      <c r="F63" s="15">
        <f t="shared" si="6"/>
        <v>90</v>
      </c>
      <c r="G63" s="198">
        <f>'[2]18'!H65</f>
        <v>34</v>
      </c>
      <c r="H63" s="199">
        <f>'[2]18'!I65</f>
        <v>0</v>
      </c>
      <c r="I63" s="199">
        <f>'[2]18'!J65</f>
        <v>0</v>
      </c>
      <c r="J63" s="199">
        <f>'[2]18'!K65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198">
        <f>'[2]18'!B66</f>
        <v>40</v>
      </c>
      <c r="C64" s="199">
        <f>'[2]18'!C66</f>
        <v>50</v>
      </c>
      <c r="D64" s="199">
        <f>'[2]18'!D66</f>
        <v>0</v>
      </c>
      <c r="E64" s="199">
        <f>'[2]18'!E66</f>
        <v>0</v>
      </c>
      <c r="F64" s="15">
        <f t="shared" si="6"/>
        <v>90</v>
      </c>
      <c r="G64" s="198">
        <f>'[2]18'!H66</f>
        <v>34</v>
      </c>
      <c r="H64" s="199">
        <f>'[2]18'!I66</f>
        <v>0</v>
      </c>
      <c r="I64" s="199">
        <f>'[2]18'!J66</f>
        <v>0</v>
      </c>
      <c r="J64" s="199">
        <f>'[2]18'!K66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8">
        <f>'[2]18'!B67</f>
        <v>40</v>
      </c>
      <c r="C65" s="199">
        <f>'[2]18'!C67</f>
        <v>50</v>
      </c>
      <c r="D65" s="199">
        <f>'[2]18'!D67</f>
        <v>0</v>
      </c>
      <c r="E65" s="199">
        <f>'[2]18'!E67</f>
        <v>0</v>
      </c>
      <c r="F65" s="15">
        <f t="shared" si="6"/>
        <v>90</v>
      </c>
      <c r="G65" s="198">
        <f>'[2]18'!H67</f>
        <v>34</v>
      </c>
      <c r="H65" s="199">
        <f>'[2]18'!I67</f>
        <v>0</v>
      </c>
      <c r="I65" s="199">
        <f>'[2]18'!J67</f>
        <v>0</v>
      </c>
      <c r="J65" s="199">
        <f>'[2]18'!K67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8">
        <f>'[2]18'!B68</f>
        <v>40</v>
      </c>
      <c r="C66" s="199">
        <f>'[2]18'!C68</f>
        <v>50</v>
      </c>
      <c r="D66" s="199">
        <f>'[2]18'!D68</f>
        <v>0</v>
      </c>
      <c r="E66" s="199">
        <f>'[2]18'!E68</f>
        <v>0</v>
      </c>
      <c r="F66" s="15">
        <f t="shared" si="6"/>
        <v>90</v>
      </c>
      <c r="G66" s="198">
        <f>'[2]18'!H68</f>
        <v>34</v>
      </c>
      <c r="H66" s="199">
        <f>'[2]18'!I68</f>
        <v>0</v>
      </c>
      <c r="I66" s="199">
        <f>'[2]18'!J68</f>
        <v>0</v>
      </c>
      <c r="J66" s="199">
        <f>'[2]18'!K68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8">
        <f>'[2]18'!B69</f>
        <v>40</v>
      </c>
      <c r="C67" s="199">
        <f>'[2]18'!C69</f>
        <v>50</v>
      </c>
      <c r="D67" s="199">
        <f>'[2]18'!D69</f>
        <v>0</v>
      </c>
      <c r="E67" s="199">
        <f>'[2]18'!E69</f>
        <v>0</v>
      </c>
      <c r="F67" s="15">
        <f t="shared" si="6"/>
        <v>90</v>
      </c>
      <c r="G67" s="198">
        <f>'[2]18'!H69</f>
        <v>34</v>
      </c>
      <c r="H67" s="199">
        <f>'[2]18'!I69</f>
        <v>0</v>
      </c>
      <c r="I67" s="199">
        <f>'[2]18'!J69</f>
        <v>0</v>
      </c>
      <c r="J67" s="199">
        <f>'[2]18'!K69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8">
        <f>'[2]18'!B70</f>
        <v>40</v>
      </c>
      <c r="C68" s="199">
        <f>'[2]18'!C70</f>
        <v>50</v>
      </c>
      <c r="D68" s="199">
        <f>'[2]18'!D70</f>
        <v>0</v>
      </c>
      <c r="E68" s="199">
        <f>'[2]18'!E70</f>
        <v>0</v>
      </c>
      <c r="F68" s="15">
        <f t="shared" si="6"/>
        <v>90</v>
      </c>
      <c r="G68" s="198">
        <f>'[2]18'!H70</f>
        <v>34</v>
      </c>
      <c r="H68" s="199">
        <f>'[2]18'!I70</f>
        <v>0</v>
      </c>
      <c r="I68" s="199">
        <f>'[2]18'!J70</f>
        <v>0</v>
      </c>
      <c r="J68" s="199">
        <f>'[2]18'!K70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8">
        <f>'[2]18'!B71</f>
        <v>40</v>
      </c>
      <c r="C69" s="199">
        <f>'[2]18'!C71</f>
        <v>50</v>
      </c>
      <c r="D69" s="199">
        <f>'[2]18'!D71</f>
        <v>0</v>
      </c>
      <c r="E69" s="199">
        <f>'[2]18'!E71</f>
        <v>0</v>
      </c>
      <c r="F69" s="15">
        <f t="shared" ref="F69:F98" si="16">SUM(B69:E69)</f>
        <v>90</v>
      </c>
      <c r="G69" s="198">
        <f>'[2]18'!H71</f>
        <v>34</v>
      </c>
      <c r="H69" s="199">
        <f>'[2]18'!I71</f>
        <v>0</v>
      </c>
      <c r="I69" s="199">
        <f>'[2]18'!J71</f>
        <v>0</v>
      </c>
      <c r="J69" s="199">
        <f>'[2]18'!K71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8">
        <f>'[2]18'!B72</f>
        <v>40</v>
      </c>
      <c r="C70" s="199">
        <f>'[2]18'!C72</f>
        <v>50</v>
      </c>
      <c r="D70" s="199">
        <f>'[2]18'!D72</f>
        <v>0</v>
      </c>
      <c r="E70" s="199">
        <f>'[2]18'!E72</f>
        <v>0</v>
      </c>
      <c r="F70" s="15">
        <f t="shared" si="16"/>
        <v>90</v>
      </c>
      <c r="G70" s="198">
        <f>'[2]18'!H72</f>
        <v>34</v>
      </c>
      <c r="H70" s="199">
        <f>'[2]18'!I72</f>
        <v>0</v>
      </c>
      <c r="I70" s="199">
        <f>'[2]18'!J72</f>
        <v>0</v>
      </c>
      <c r="J70" s="199">
        <f>'[2]18'!K72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8">
        <f>'[2]18'!B73</f>
        <v>40</v>
      </c>
      <c r="C71" s="199">
        <f>'[2]18'!C73</f>
        <v>50</v>
      </c>
      <c r="D71" s="199">
        <f>'[2]18'!D73</f>
        <v>0</v>
      </c>
      <c r="E71" s="199">
        <f>'[2]18'!E73</f>
        <v>0</v>
      </c>
      <c r="F71" s="15">
        <f t="shared" si="16"/>
        <v>90</v>
      </c>
      <c r="G71" s="198">
        <f>'[2]18'!H73</f>
        <v>34</v>
      </c>
      <c r="H71" s="199">
        <f>'[2]18'!I73</f>
        <v>0</v>
      </c>
      <c r="I71" s="199">
        <f>'[2]18'!J73</f>
        <v>0</v>
      </c>
      <c r="J71" s="199">
        <f>'[2]18'!K73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8">
        <f>'[2]18'!B74</f>
        <v>40</v>
      </c>
      <c r="C72" s="199">
        <f>'[2]18'!C74</f>
        <v>50</v>
      </c>
      <c r="D72" s="199">
        <f>'[2]18'!D74</f>
        <v>0</v>
      </c>
      <c r="E72" s="199">
        <f>'[2]18'!E74</f>
        <v>0</v>
      </c>
      <c r="F72" s="15">
        <f t="shared" si="16"/>
        <v>90</v>
      </c>
      <c r="G72" s="198">
        <f>'[2]18'!H74</f>
        <v>34</v>
      </c>
      <c r="H72" s="199">
        <f>'[2]18'!I74</f>
        <v>0</v>
      </c>
      <c r="I72" s="199">
        <f>'[2]18'!J74</f>
        <v>0</v>
      </c>
      <c r="J72" s="199">
        <f>'[2]18'!K74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8">
        <f>'[2]18'!B75</f>
        <v>40</v>
      </c>
      <c r="C73" s="199">
        <f>'[2]18'!C75</f>
        <v>50</v>
      </c>
      <c r="D73" s="199">
        <f>'[2]18'!D75</f>
        <v>0</v>
      </c>
      <c r="E73" s="199">
        <f>'[2]18'!E75</f>
        <v>0</v>
      </c>
      <c r="F73" s="15">
        <f t="shared" si="16"/>
        <v>90</v>
      </c>
      <c r="G73" s="198">
        <f>'[2]18'!H75</f>
        <v>34</v>
      </c>
      <c r="H73" s="199">
        <f>'[2]18'!I75</f>
        <v>0</v>
      </c>
      <c r="I73" s="199">
        <f>'[2]18'!J75</f>
        <v>0</v>
      </c>
      <c r="J73" s="199">
        <f>'[2]18'!K75</f>
        <v>0</v>
      </c>
      <c r="K73" s="15">
        <f t="shared" si="13"/>
        <v>34</v>
      </c>
      <c r="L73" s="18">
        <f>frq!C73</f>
        <v>1</v>
      </c>
      <c r="M73" s="124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198">
        <f>'[2]18'!B76</f>
        <v>40</v>
      </c>
      <c r="C74" s="199">
        <f>'[2]18'!C76</f>
        <v>50</v>
      </c>
      <c r="D74" s="199">
        <f>'[2]18'!D76</f>
        <v>0</v>
      </c>
      <c r="E74" s="199">
        <f>'[2]18'!E76</f>
        <v>0</v>
      </c>
      <c r="F74" s="15">
        <f t="shared" si="16"/>
        <v>90</v>
      </c>
      <c r="G74" s="198">
        <f>'[2]18'!H76</f>
        <v>34</v>
      </c>
      <c r="H74" s="199">
        <f>'[2]18'!I76</f>
        <v>0</v>
      </c>
      <c r="I74" s="199">
        <f>'[2]18'!J76</f>
        <v>0</v>
      </c>
      <c r="J74" s="199">
        <f>'[2]18'!K76</f>
        <v>0</v>
      </c>
      <c r="K74" s="15">
        <f t="shared" si="13"/>
        <v>34</v>
      </c>
      <c r="L74" s="18">
        <f>frq!C74</f>
        <v>1</v>
      </c>
      <c r="M74" s="124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198">
        <f>'[2]18'!B77</f>
        <v>40</v>
      </c>
      <c r="C75" s="199">
        <f>'[2]18'!C77</f>
        <v>50</v>
      </c>
      <c r="D75" s="199">
        <f>'[2]18'!D77</f>
        <v>0</v>
      </c>
      <c r="E75" s="199">
        <f>'[2]18'!E77</f>
        <v>0</v>
      </c>
      <c r="F75" s="15">
        <f t="shared" si="16"/>
        <v>90</v>
      </c>
      <c r="G75" s="198">
        <f>'[2]18'!H77</f>
        <v>34</v>
      </c>
      <c r="H75" s="199">
        <f>'[2]18'!I77</f>
        <v>0</v>
      </c>
      <c r="I75" s="199">
        <f>'[2]18'!J77</f>
        <v>0</v>
      </c>
      <c r="J75" s="199">
        <f>'[2]18'!K77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'[2]18'!B78</f>
        <v>40</v>
      </c>
      <c r="C76" s="199">
        <f>'[2]18'!C78</f>
        <v>50</v>
      </c>
      <c r="D76" s="199">
        <f>'[2]18'!D78</f>
        <v>0</v>
      </c>
      <c r="E76" s="199">
        <f>'[2]18'!E78</f>
        <v>0</v>
      </c>
      <c r="F76" s="15">
        <f t="shared" si="16"/>
        <v>90</v>
      </c>
      <c r="G76" s="198">
        <f>'[2]18'!H78</f>
        <v>34</v>
      </c>
      <c r="H76" s="199">
        <f>'[2]18'!I78</f>
        <v>0</v>
      </c>
      <c r="I76" s="199">
        <f>'[2]18'!J78</f>
        <v>0</v>
      </c>
      <c r="J76" s="199">
        <f>'[2]18'!K78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'[2]18'!B79</f>
        <v>40</v>
      </c>
      <c r="C77" s="199">
        <f>'[2]18'!C79</f>
        <v>50</v>
      </c>
      <c r="D77" s="199">
        <f>'[2]18'!D79</f>
        <v>0</v>
      </c>
      <c r="E77" s="199">
        <f>'[2]18'!E79</f>
        <v>0</v>
      </c>
      <c r="F77" s="15">
        <f t="shared" si="16"/>
        <v>90</v>
      </c>
      <c r="G77" s="198">
        <f>'[2]18'!H79</f>
        <v>34</v>
      </c>
      <c r="H77" s="199">
        <f>'[2]18'!I79</f>
        <v>0</v>
      </c>
      <c r="I77" s="199">
        <f>'[2]18'!J79</f>
        <v>0</v>
      </c>
      <c r="J77" s="199">
        <f>'[2]18'!K79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'[2]18'!B80</f>
        <v>40</v>
      </c>
      <c r="C78" s="199">
        <f>'[2]18'!C80</f>
        <v>50</v>
      </c>
      <c r="D78" s="199">
        <f>'[2]18'!D80</f>
        <v>0</v>
      </c>
      <c r="E78" s="199">
        <f>'[2]18'!E80</f>
        <v>0</v>
      </c>
      <c r="F78" s="15">
        <f t="shared" si="16"/>
        <v>90</v>
      </c>
      <c r="G78" s="198">
        <f>'[2]18'!H80</f>
        <v>34</v>
      </c>
      <c r="H78" s="199">
        <f>'[2]18'!I80</f>
        <v>0</v>
      </c>
      <c r="I78" s="199">
        <f>'[2]18'!J80</f>
        <v>0</v>
      </c>
      <c r="J78" s="199">
        <f>'[2]18'!K80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8">
        <f>'[2]18'!B81</f>
        <v>40</v>
      </c>
      <c r="C79" s="199">
        <f>'[2]18'!C81</f>
        <v>50</v>
      </c>
      <c r="D79" s="199">
        <f>'[2]18'!D81</f>
        <v>0</v>
      </c>
      <c r="E79" s="199">
        <f>'[2]18'!E81</f>
        <v>0</v>
      </c>
      <c r="F79" s="15">
        <f t="shared" si="16"/>
        <v>90</v>
      </c>
      <c r="G79" s="198">
        <f>'[2]18'!H81</f>
        <v>36</v>
      </c>
      <c r="H79" s="199">
        <f>'[2]18'!I81</f>
        <v>0</v>
      </c>
      <c r="I79" s="199">
        <f>'[2]18'!J81</f>
        <v>0</v>
      </c>
      <c r="J79" s="199">
        <f>'[2]18'!K81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8">
        <f>'[2]18'!B82</f>
        <v>40</v>
      </c>
      <c r="C80" s="199">
        <f>'[2]18'!C82</f>
        <v>50</v>
      </c>
      <c r="D80" s="199">
        <f>'[2]18'!D82</f>
        <v>0</v>
      </c>
      <c r="E80" s="199">
        <f>'[2]18'!E82</f>
        <v>0</v>
      </c>
      <c r="F80" s="15">
        <f t="shared" si="16"/>
        <v>90</v>
      </c>
      <c r="G80" s="198">
        <f>'[2]18'!H82</f>
        <v>36</v>
      </c>
      <c r="H80" s="199">
        <f>'[2]18'!I82</f>
        <v>0</v>
      </c>
      <c r="I80" s="199">
        <f>'[2]18'!J82</f>
        <v>0</v>
      </c>
      <c r="J80" s="199">
        <f>'[2]18'!K82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8">
        <f>'[2]18'!B83</f>
        <v>0</v>
      </c>
      <c r="C81" s="199">
        <f>'[2]18'!C83</f>
        <v>50</v>
      </c>
      <c r="D81" s="199">
        <f>'[2]18'!D83</f>
        <v>0</v>
      </c>
      <c r="E81" s="199">
        <f>'[2]18'!E83</f>
        <v>0</v>
      </c>
      <c r="F81" s="15">
        <f t="shared" si="16"/>
        <v>50</v>
      </c>
      <c r="G81" s="198">
        <f>'[2]18'!H83</f>
        <v>0</v>
      </c>
      <c r="H81" s="199">
        <f>'[2]18'!I83</f>
        <v>27</v>
      </c>
      <c r="I81" s="199">
        <f>'[2]18'!J83</f>
        <v>0</v>
      </c>
      <c r="J81" s="199">
        <f>'[2]18'!K83</f>
        <v>0</v>
      </c>
      <c r="K81" s="15">
        <f t="shared" si="13"/>
        <v>27</v>
      </c>
      <c r="L81" s="18">
        <f>frq!C81</f>
        <v>1</v>
      </c>
      <c r="M81" s="124">
        <f t="shared" si="14"/>
        <v>-0.4</v>
      </c>
      <c r="N81" s="16">
        <f t="shared" si="10"/>
        <v>27</v>
      </c>
      <c r="O81" s="16">
        <f t="shared" si="11"/>
        <v>0</v>
      </c>
      <c r="P81" s="16">
        <f t="shared" si="12"/>
        <v>0</v>
      </c>
      <c r="Q81" s="17">
        <f t="shared" si="15"/>
        <v>26.6</v>
      </c>
      <c r="R81" s="18">
        <v>0.4</v>
      </c>
    </row>
    <row r="82" spans="1:18">
      <c r="A82" s="8" t="s">
        <v>124</v>
      </c>
      <c r="B82" s="198">
        <f>'[2]18'!B84</f>
        <v>0</v>
      </c>
      <c r="C82" s="199">
        <f>'[2]18'!C84</f>
        <v>50</v>
      </c>
      <c r="D82" s="199">
        <f>'[2]18'!D84</f>
        <v>0</v>
      </c>
      <c r="E82" s="199">
        <f>'[2]18'!E84</f>
        <v>0</v>
      </c>
      <c r="F82" s="15">
        <f t="shared" si="16"/>
        <v>50</v>
      </c>
      <c r="G82" s="198">
        <f>'[2]18'!H84</f>
        <v>0</v>
      </c>
      <c r="H82" s="199">
        <f>'[2]18'!I84</f>
        <v>27</v>
      </c>
      <c r="I82" s="199">
        <f>'[2]18'!J84</f>
        <v>0</v>
      </c>
      <c r="J82" s="199">
        <f>'[2]18'!K84</f>
        <v>0</v>
      </c>
      <c r="K82" s="15">
        <f t="shared" si="13"/>
        <v>27</v>
      </c>
      <c r="L82" s="18">
        <f>frq!C82</f>
        <v>1</v>
      </c>
      <c r="M82" s="124">
        <f t="shared" si="14"/>
        <v>-0.4</v>
      </c>
      <c r="N82" s="16">
        <f t="shared" si="10"/>
        <v>27</v>
      </c>
      <c r="O82" s="16">
        <f t="shared" si="11"/>
        <v>0</v>
      </c>
      <c r="P82" s="16">
        <f t="shared" si="12"/>
        <v>0</v>
      </c>
      <c r="Q82" s="17">
        <f t="shared" si="15"/>
        <v>26.6</v>
      </c>
      <c r="R82" s="18">
        <v>0.4</v>
      </c>
    </row>
    <row r="83" spans="1:18">
      <c r="A83" s="8" t="s">
        <v>125</v>
      </c>
      <c r="B83" s="198">
        <f>'[2]18'!B85</f>
        <v>0</v>
      </c>
      <c r="C83" s="199">
        <f>'[2]18'!C85</f>
        <v>50</v>
      </c>
      <c r="D83" s="199">
        <f>'[2]18'!D85</f>
        <v>0</v>
      </c>
      <c r="E83" s="199">
        <f>'[2]18'!E85</f>
        <v>0</v>
      </c>
      <c r="F83" s="15">
        <f t="shared" si="16"/>
        <v>50</v>
      </c>
      <c r="G83" s="198">
        <f>'[2]18'!H85</f>
        <v>0</v>
      </c>
      <c r="H83" s="199">
        <f>'[2]18'!I85</f>
        <v>27</v>
      </c>
      <c r="I83" s="199">
        <f>'[2]18'!J85</f>
        <v>0</v>
      </c>
      <c r="J83" s="199">
        <f>'[2]18'!K85</f>
        <v>0</v>
      </c>
      <c r="K83" s="15">
        <f t="shared" si="13"/>
        <v>27</v>
      </c>
      <c r="L83" s="18">
        <f>frq!C83</f>
        <v>1</v>
      </c>
      <c r="M83" s="124">
        <f t="shared" si="14"/>
        <v>-0.4</v>
      </c>
      <c r="N83" s="16">
        <f t="shared" si="10"/>
        <v>27</v>
      </c>
      <c r="O83" s="16">
        <f t="shared" si="11"/>
        <v>0</v>
      </c>
      <c r="P83" s="16">
        <f t="shared" si="12"/>
        <v>0</v>
      </c>
      <c r="Q83" s="17">
        <f t="shared" si="15"/>
        <v>26.6</v>
      </c>
      <c r="R83" s="18">
        <v>0.4</v>
      </c>
    </row>
    <row r="84" spans="1:18">
      <c r="A84" s="8" t="s">
        <v>126</v>
      </c>
      <c r="B84" s="198">
        <f>'[2]18'!B86</f>
        <v>0</v>
      </c>
      <c r="C84" s="199">
        <f>'[2]18'!C86</f>
        <v>50</v>
      </c>
      <c r="D84" s="199">
        <f>'[2]18'!D86</f>
        <v>0</v>
      </c>
      <c r="E84" s="199">
        <f>'[2]18'!E86</f>
        <v>0</v>
      </c>
      <c r="F84" s="15">
        <f t="shared" si="16"/>
        <v>50</v>
      </c>
      <c r="G84" s="198">
        <f>'[2]18'!H86</f>
        <v>0</v>
      </c>
      <c r="H84" s="199">
        <f>'[2]18'!I86</f>
        <v>-2</v>
      </c>
      <c r="I84" s="199">
        <f>'[2]18'!J86</f>
        <v>0</v>
      </c>
      <c r="J84" s="199">
        <f>'[2]18'!K86</f>
        <v>0</v>
      </c>
      <c r="K84" s="15">
        <f t="shared" si="13"/>
        <v>-2</v>
      </c>
      <c r="L84" s="18">
        <f>frq!C84</f>
        <v>1</v>
      </c>
      <c r="M84" s="124">
        <f t="shared" si="14"/>
        <v>-0.4</v>
      </c>
      <c r="N84" s="16">
        <f t="shared" si="10"/>
        <v>-2</v>
      </c>
      <c r="O84" s="16">
        <f t="shared" si="11"/>
        <v>0</v>
      </c>
      <c r="P84" s="16">
        <f t="shared" si="12"/>
        <v>0</v>
      </c>
      <c r="Q84" s="17">
        <f t="shared" si="15"/>
        <v>-2.4</v>
      </c>
      <c r="R84" s="18">
        <v>0.4</v>
      </c>
    </row>
    <row r="85" spans="1:18">
      <c r="A85" s="8" t="s">
        <v>127</v>
      </c>
      <c r="B85" s="198">
        <f>'[2]18'!B87</f>
        <v>0</v>
      </c>
      <c r="C85" s="199">
        <f>'[2]18'!C87</f>
        <v>0</v>
      </c>
      <c r="D85" s="199">
        <f>'[2]18'!D87</f>
        <v>0</v>
      </c>
      <c r="E85" s="199">
        <f>'[2]18'!E87</f>
        <v>0</v>
      </c>
      <c r="F85" s="15">
        <f t="shared" si="16"/>
        <v>0</v>
      </c>
      <c r="G85" s="198">
        <f>'[2]18'!H87</f>
        <v>0</v>
      </c>
      <c r="H85" s="199">
        <f>'[2]18'!I87</f>
        <v>0</v>
      </c>
      <c r="I85" s="199">
        <f>'[2]18'!J87</f>
        <v>0</v>
      </c>
      <c r="J85" s="199">
        <f>'[2]18'!K87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'[2]18'!B88</f>
        <v>0</v>
      </c>
      <c r="C86" s="199">
        <f>'[2]18'!C88</f>
        <v>0</v>
      </c>
      <c r="D86" s="199">
        <f>'[2]18'!D88</f>
        <v>0</v>
      </c>
      <c r="E86" s="199">
        <f>'[2]18'!E88</f>
        <v>0</v>
      </c>
      <c r="F86" s="15">
        <f t="shared" si="16"/>
        <v>0</v>
      </c>
      <c r="G86" s="198">
        <f>'[2]18'!H88</f>
        <v>0</v>
      </c>
      <c r="H86" s="199">
        <f>'[2]18'!I88</f>
        <v>0</v>
      </c>
      <c r="I86" s="199">
        <f>'[2]18'!J88</f>
        <v>0</v>
      </c>
      <c r="J86" s="199">
        <f>'[2]18'!K88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'[2]18'!B89</f>
        <v>0</v>
      </c>
      <c r="C87" s="199">
        <f>'[2]18'!C89</f>
        <v>0</v>
      </c>
      <c r="D87" s="199">
        <f>'[2]18'!D89</f>
        <v>0</v>
      </c>
      <c r="E87" s="199">
        <f>'[2]18'!E89</f>
        <v>0</v>
      </c>
      <c r="F87" s="15">
        <f t="shared" si="16"/>
        <v>0</v>
      </c>
      <c r="G87" s="198">
        <f>'[2]18'!H89</f>
        <v>0</v>
      </c>
      <c r="H87" s="199">
        <f>'[2]18'!I89</f>
        <v>0</v>
      </c>
      <c r="I87" s="199">
        <f>'[2]18'!J89</f>
        <v>0</v>
      </c>
      <c r="J87" s="199">
        <f>'[2]18'!K89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'[2]18'!B90</f>
        <v>0</v>
      </c>
      <c r="C88" s="199">
        <f>'[2]18'!C90</f>
        <v>0</v>
      </c>
      <c r="D88" s="199">
        <f>'[2]18'!D90</f>
        <v>0</v>
      </c>
      <c r="E88" s="199">
        <f>'[2]18'!E90</f>
        <v>0</v>
      </c>
      <c r="F88" s="15">
        <f t="shared" si="16"/>
        <v>0</v>
      </c>
      <c r="G88" s="198">
        <f>'[2]18'!H90</f>
        <v>0</v>
      </c>
      <c r="H88" s="199">
        <f>'[2]18'!I90</f>
        <v>0</v>
      </c>
      <c r="I88" s="199">
        <f>'[2]18'!J90</f>
        <v>0</v>
      </c>
      <c r="J88" s="199">
        <f>'[2]18'!K90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'[2]18'!B91</f>
        <v>0</v>
      </c>
      <c r="C89" s="199">
        <f>'[2]18'!C91</f>
        <v>0</v>
      </c>
      <c r="D89" s="199">
        <f>'[2]18'!D91</f>
        <v>0</v>
      </c>
      <c r="E89" s="199">
        <f>'[2]18'!E91</f>
        <v>0</v>
      </c>
      <c r="F89" s="15">
        <f t="shared" si="16"/>
        <v>0</v>
      </c>
      <c r="G89" s="198">
        <f>'[2]18'!H91</f>
        <v>0</v>
      </c>
      <c r="H89" s="199">
        <f>'[2]18'!I91</f>
        <v>0</v>
      </c>
      <c r="I89" s="199">
        <f>'[2]18'!J91</f>
        <v>0</v>
      </c>
      <c r="J89" s="199">
        <f>'[2]18'!K91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'[2]18'!B92</f>
        <v>0</v>
      </c>
      <c r="C90" s="199">
        <f>'[2]18'!C92</f>
        <v>0</v>
      </c>
      <c r="D90" s="199">
        <f>'[2]18'!D92</f>
        <v>0</v>
      </c>
      <c r="E90" s="199">
        <f>'[2]18'!E92</f>
        <v>0</v>
      </c>
      <c r="F90" s="15">
        <f t="shared" si="16"/>
        <v>0</v>
      </c>
      <c r="G90" s="198">
        <f>'[2]18'!H92</f>
        <v>0</v>
      </c>
      <c r="H90" s="199">
        <f>'[2]18'!I92</f>
        <v>0</v>
      </c>
      <c r="I90" s="199">
        <f>'[2]18'!J92</f>
        <v>0</v>
      </c>
      <c r="J90" s="199">
        <f>'[2]18'!K92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'[2]18'!B93</f>
        <v>0</v>
      </c>
      <c r="C91" s="199">
        <f>'[2]18'!C93</f>
        <v>0</v>
      </c>
      <c r="D91" s="199">
        <f>'[2]18'!D93</f>
        <v>0</v>
      </c>
      <c r="E91" s="199">
        <f>'[2]18'!E93</f>
        <v>0</v>
      </c>
      <c r="F91" s="15">
        <f t="shared" si="16"/>
        <v>0</v>
      </c>
      <c r="G91" s="198">
        <f>'[2]18'!H93</f>
        <v>0</v>
      </c>
      <c r="H91" s="199">
        <f>'[2]18'!I93</f>
        <v>0</v>
      </c>
      <c r="I91" s="199">
        <f>'[2]18'!J93</f>
        <v>0</v>
      </c>
      <c r="J91" s="199">
        <f>'[2]18'!K93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'[2]18'!B94</f>
        <v>0</v>
      </c>
      <c r="C92" s="199">
        <f>'[2]18'!C94</f>
        <v>0</v>
      </c>
      <c r="D92" s="199">
        <f>'[2]18'!D94</f>
        <v>0</v>
      </c>
      <c r="E92" s="199">
        <f>'[2]18'!E94</f>
        <v>0</v>
      </c>
      <c r="F92" s="15">
        <f t="shared" si="16"/>
        <v>0</v>
      </c>
      <c r="G92" s="198">
        <f>'[2]18'!H94</f>
        <v>0</v>
      </c>
      <c r="H92" s="199">
        <f>'[2]18'!I94</f>
        <v>0</v>
      </c>
      <c r="I92" s="199">
        <f>'[2]18'!J94</f>
        <v>0</v>
      </c>
      <c r="J92" s="199">
        <f>'[2]18'!K94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'[2]18'!B95</f>
        <v>0</v>
      </c>
      <c r="C93" s="199">
        <f>'[2]18'!C95</f>
        <v>0</v>
      </c>
      <c r="D93" s="199">
        <f>'[2]18'!D95</f>
        <v>0</v>
      </c>
      <c r="E93" s="199">
        <f>'[2]18'!E95</f>
        <v>0</v>
      </c>
      <c r="F93" s="15">
        <f t="shared" si="16"/>
        <v>0</v>
      </c>
      <c r="G93" s="198">
        <f>'[2]18'!H95</f>
        <v>0</v>
      </c>
      <c r="H93" s="199">
        <f>'[2]18'!I95</f>
        <v>0</v>
      </c>
      <c r="I93" s="199">
        <f>'[2]18'!J95</f>
        <v>0</v>
      </c>
      <c r="J93" s="199">
        <f>'[2]18'!K95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'[2]18'!B96</f>
        <v>0</v>
      </c>
      <c r="C94" s="199">
        <f>'[2]18'!C96</f>
        <v>0</v>
      </c>
      <c r="D94" s="199">
        <f>'[2]18'!D96</f>
        <v>0</v>
      </c>
      <c r="E94" s="199">
        <f>'[2]18'!E96</f>
        <v>0</v>
      </c>
      <c r="F94" s="15">
        <f t="shared" si="16"/>
        <v>0</v>
      </c>
      <c r="G94" s="198">
        <f>'[2]18'!H96</f>
        <v>0</v>
      </c>
      <c r="H94" s="199">
        <f>'[2]18'!I96</f>
        <v>0</v>
      </c>
      <c r="I94" s="199">
        <f>'[2]18'!J96</f>
        <v>0</v>
      </c>
      <c r="J94" s="199">
        <f>'[2]18'!K96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'[2]18'!B97</f>
        <v>0</v>
      </c>
      <c r="C95" s="199">
        <f>'[2]18'!C97</f>
        <v>0</v>
      </c>
      <c r="D95" s="199">
        <f>'[2]18'!D97</f>
        <v>0</v>
      </c>
      <c r="E95" s="199">
        <f>'[2]18'!E97</f>
        <v>0</v>
      </c>
      <c r="F95" s="15">
        <f t="shared" si="16"/>
        <v>0</v>
      </c>
      <c r="G95" s="198">
        <f>'[2]18'!H97</f>
        <v>0</v>
      </c>
      <c r="H95" s="199">
        <f>'[2]18'!I97</f>
        <v>0</v>
      </c>
      <c r="I95" s="199">
        <f>'[2]18'!J97</f>
        <v>0</v>
      </c>
      <c r="J95" s="199">
        <f>'[2]18'!K97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'[2]18'!B98</f>
        <v>0</v>
      </c>
      <c r="C96" s="199">
        <f>'[2]18'!C98</f>
        <v>0</v>
      </c>
      <c r="D96" s="199">
        <f>'[2]18'!D98</f>
        <v>0</v>
      </c>
      <c r="E96" s="199">
        <f>'[2]18'!E98</f>
        <v>0</v>
      </c>
      <c r="F96" s="15">
        <f t="shared" si="16"/>
        <v>0</v>
      </c>
      <c r="G96" s="198">
        <f>'[2]18'!H98</f>
        <v>0</v>
      </c>
      <c r="H96" s="199">
        <f>'[2]18'!I98</f>
        <v>0</v>
      </c>
      <c r="I96" s="199">
        <f>'[2]18'!J98</f>
        <v>0</v>
      </c>
      <c r="J96" s="199">
        <f>'[2]18'!K98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'[2]18'!B99</f>
        <v>0</v>
      </c>
      <c r="C97" s="199">
        <f>'[2]18'!C99</f>
        <v>0</v>
      </c>
      <c r="D97" s="199">
        <f>'[2]18'!D99</f>
        <v>0</v>
      </c>
      <c r="E97" s="199">
        <f>'[2]18'!E99</f>
        <v>0</v>
      </c>
      <c r="F97" s="15">
        <f t="shared" si="16"/>
        <v>0</v>
      </c>
      <c r="G97" s="198">
        <f>'[2]18'!H99</f>
        <v>0</v>
      </c>
      <c r="H97" s="199">
        <f>'[2]18'!I99</f>
        <v>0</v>
      </c>
      <c r="I97" s="199">
        <f>'[2]18'!J99</f>
        <v>0</v>
      </c>
      <c r="J97" s="199">
        <f>'[2]18'!K99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'[2]18'!B100</f>
        <v>0</v>
      </c>
      <c r="C98" s="199">
        <f>'[2]18'!C100</f>
        <v>0</v>
      </c>
      <c r="D98" s="199">
        <f>'[2]18'!D100</f>
        <v>0</v>
      </c>
      <c r="E98" s="199">
        <f>'[2]18'!E100</f>
        <v>0</v>
      </c>
      <c r="F98" s="15">
        <f t="shared" si="16"/>
        <v>0</v>
      </c>
      <c r="G98" s="198">
        <f>'[2]18'!H100</f>
        <v>0</v>
      </c>
      <c r="H98" s="199">
        <f>'[2]18'!I100</f>
        <v>0</v>
      </c>
      <c r="I98" s="199">
        <f>'[2]18'!J100</f>
        <v>0</v>
      </c>
      <c r="J98" s="199">
        <f>'[2]18'!K100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0.78</v>
      </c>
      <c r="C99" s="128">
        <f t="shared" si="17"/>
        <v>1.0249999999999999</v>
      </c>
      <c r="D99" s="128">
        <f t="shared" si="17"/>
        <v>0</v>
      </c>
      <c r="E99" s="128">
        <f t="shared" si="17"/>
        <v>0</v>
      </c>
      <c r="F99" s="128">
        <f t="shared" si="17"/>
        <v>1.8049999999999999</v>
      </c>
      <c r="G99" s="128">
        <f t="shared" si="17"/>
        <v>0.70713999999999999</v>
      </c>
      <c r="H99" s="128">
        <f t="shared" si="17"/>
        <v>1.975E-2</v>
      </c>
      <c r="I99" s="128">
        <f t="shared" si="17"/>
        <v>0</v>
      </c>
      <c r="J99" s="128">
        <f t="shared" si="17"/>
        <v>0</v>
      </c>
      <c r="K99" s="128">
        <f t="shared" si="17"/>
        <v>0.72689000000000004</v>
      </c>
      <c r="L99" s="128">
        <f t="shared" si="17"/>
        <v>2.4E-2</v>
      </c>
      <c r="M99" s="128">
        <f t="shared" si="17"/>
        <v>0.69753999999999861</v>
      </c>
      <c r="N99" s="128">
        <f t="shared" si="17"/>
        <v>1.975E-2</v>
      </c>
      <c r="O99" s="128">
        <f t="shared" si="17"/>
        <v>0</v>
      </c>
      <c r="P99" s="128">
        <f t="shared" si="17"/>
        <v>0</v>
      </c>
      <c r="Q99" s="128">
        <f t="shared" si="17"/>
        <v>0.71728999999999865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990</v>
      </c>
      <c r="G3" s="16">
        <f>'[3]18'!G5</f>
        <v>0</v>
      </c>
      <c r="H3" s="17">
        <f>SUM(B3:G3)</f>
        <v>1310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25.86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25.86</v>
      </c>
      <c r="AL3" s="8">
        <f t="shared" ref="AL3:AQ18" si="3">Q3-X3-AE3</f>
        <v>212.14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212.14</v>
      </c>
      <c r="AT3" s="8">
        <v>30.8</v>
      </c>
      <c r="AU3" s="8">
        <v>4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25.86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25.86</v>
      </c>
      <c r="BL3" s="8">
        <f>AT3</f>
        <v>30.8</v>
      </c>
      <c r="BM3" s="8">
        <f>AU3</f>
        <v>4</v>
      </c>
      <c r="BN3" s="8">
        <f>BC3</f>
        <v>32</v>
      </c>
      <c r="BO3" s="8">
        <f>BJ3</f>
        <v>25.86</v>
      </c>
      <c r="BP3" s="139">
        <f>BL3-BN3</f>
        <v>-1.1999999999999993</v>
      </c>
      <c r="BQ3" s="139">
        <f>BM3-BO3</f>
        <v>-21.86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990</v>
      </c>
      <c r="G4" s="16">
        <f>'[3]18'!G6</f>
        <v>0</v>
      </c>
      <c r="H4" s="17">
        <f>SUM(B4:G4)</f>
        <v>1310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25.86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25.86</v>
      </c>
      <c r="AL4" s="8">
        <f t="shared" si="3"/>
        <v>212.14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212.14</v>
      </c>
      <c r="AT4" s="8">
        <v>30.8</v>
      </c>
      <c r="AU4" s="8">
        <v>4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25.86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25.86</v>
      </c>
      <c r="BL4" s="8">
        <f t="shared" ref="BL4:BL67" si="21">AT4</f>
        <v>30.8</v>
      </c>
      <c r="BM4" s="8">
        <f t="shared" ref="BM4:BM67" si="22">AU4</f>
        <v>4</v>
      </c>
      <c r="BN4" s="8">
        <f t="shared" ref="BN4:BN67" si="23">BC4</f>
        <v>32</v>
      </c>
      <c r="BO4" s="8">
        <f t="shared" ref="BO4:BO67" si="24">BJ4</f>
        <v>25.86</v>
      </c>
      <c r="BP4" s="139">
        <f t="shared" ref="BP4:BP67" si="25">BL4-BN4</f>
        <v>-1.1999999999999993</v>
      </c>
      <c r="BQ4" s="139">
        <f t="shared" ref="BQ4:BQ67" si="26">BM4-BO4</f>
        <v>-21.86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990</v>
      </c>
      <c r="G5" s="16">
        <f>'[3]18'!G7</f>
        <v>0</v>
      </c>
      <c r="H5" s="17">
        <f t="shared" ref="H5:H68" si="27">SUM(B5:G5)</f>
        <v>1310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25.86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25.86</v>
      </c>
      <c r="AL5" s="8">
        <f t="shared" si="3"/>
        <v>212.14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212.14</v>
      </c>
      <c r="AT5" s="8">
        <v>30.8</v>
      </c>
      <c r="AU5" s="8">
        <v>4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25.86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25.86</v>
      </c>
      <c r="BL5" s="8">
        <f t="shared" si="21"/>
        <v>30.8</v>
      </c>
      <c r="BM5" s="8">
        <f t="shared" si="22"/>
        <v>4</v>
      </c>
      <c r="BN5" s="8">
        <f t="shared" si="23"/>
        <v>32</v>
      </c>
      <c r="BO5" s="8">
        <f t="shared" si="24"/>
        <v>25.86</v>
      </c>
      <c r="BP5" s="139">
        <f t="shared" si="25"/>
        <v>-1.1999999999999993</v>
      </c>
      <c r="BQ5" s="139">
        <f t="shared" si="26"/>
        <v>-21.86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990</v>
      </c>
      <c r="G6" s="16">
        <f>'[3]18'!G8</f>
        <v>0</v>
      </c>
      <c r="H6" s="17">
        <f t="shared" si="27"/>
        <v>1310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25.86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25.86</v>
      </c>
      <c r="AL6" s="8">
        <f t="shared" si="3"/>
        <v>212.14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212.14</v>
      </c>
      <c r="AT6" s="8">
        <v>30.8</v>
      </c>
      <c r="AU6" s="8">
        <v>4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25.86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25.86</v>
      </c>
      <c r="BL6" s="8">
        <f t="shared" si="21"/>
        <v>30.8</v>
      </c>
      <c r="BM6" s="8">
        <f t="shared" si="22"/>
        <v>4</v>
      </c>
      <c r="BN6" s="8">
        <f t="shared" si="23"/>
        <v>32</v>
      </c>
      <c r="BO6" s="8">
        <f t="shared" si="24"/>
        <v>25.86</v>
      </c>
      <c r="BP6" s="139">
        <f t="shared" si="25"/>
        <v>-1.1999999999999993</v>
      </c>
      <c r="BQ6" s="139">
        <f t="shared" si="26"/>
        <v>-21.86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990</v>
      </c>
      <c r="G7" s="16">
        <f>'[3]18'!G9</f>
        <v>0</v>
      </c>
      <c r="H7" s="17">
        <f t="shared" si="27"/>
        <v>1310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25.86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25.86</v>
      </c>
      <c r="AL7" s="8">
        <f t="shared" si="3"/>
        <v>212.14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212.14</v>
      </c>
      <c r="AT7" s="8">
        <v>30.8</v>
      </c>
      <c r="AU7" s="8">
        <v>4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25.86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25.86</v>
      </c>
      <c r="BL7" s="8">
        <f t="shared" si="21"/>
        <v>30.8</v>
      </c>
      <c r="BM7" s="8">
        <f t="shared" si="22"/>
        <v>4</v>
      </c>
      <c r="BN7" s="8">
        <f t="shared" si="23"/>
        <v>32</v>
      </c>
      <c r="BO7" s="8">
        <f t="shared" si="24"/>
        <v>25.86</v>
      </c>
      <c r="BP7" s="139">
        <f t="shared" si="25"/>
        <v>-1.1999999999999993</v>
      </c>
      <c r="BQ7" s="139">
        <f t="shared" si="26"/>
        <v>-21.86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990</v>
      </c>
      <c r="G8" s="16">
        <f>'[3]18'!G10</f>
        <v>0</v>
      </c>
      <c r="H8" s="17">
        <f t="shared" si="27"/>
        <v>1310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25.86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25.86</v>
      </c>
      <c r="AL8" s="8">
        <f t="shared" si="3"/>
        <v>212.14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212.14</v>
      </c>
      <c r="AT8" s="8">
        <v>30.8</v>
      </c>
      <c r="AU8" s="8">
        <v>4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25.86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25.86</v>
      </c>
      <c r="BL8" s="8">
        <f t="shared" si="21"/>
        <v>30.8</v>
      </c>
      <c r="BM8" s="8">
        <f t="shared" si="22"/>
        <v>4</v>
      </c>
      <c r="BN8" s="8">
        <f t="shared" si="23"/>
        <v>32</v>
      </c>
      <c r="BO8" s="8">
        <f t="shared" si="24"/>
        <v>25.86</v>
      </c>
      <c r="BP8" s="139">
        <f t="shared" si="25"/>
        <v>-1.1999999999999993</v>
      </c>
      <c r="BQ8" s="139">
        <f t="shared" si="26"/>
        <v>-21.86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990</v>
      </c>
      <c r="G9" s="16">
        <f>'[3]18'!G11</f>
        <v>0</v>
      </c>
      <c r="H9" s="17">
        <f t="shared" si="27"/>
        <v>1310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25.86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25.86</v>
      </c>
      <c r="AL9" s="8">
        <f t="shared" si="3"/>
        <v>212.14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212.14</v>
      </c>
      <c r="AT9" s="8">
        <v>30.8</v>
      </c>
      <c r="AU9" s="8">
        <v>4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25.86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25.86</v>
      </c>
      <c r="BL9" s="8">
        <f t="shared" si="21"/>
        <v>30.8</v>
      </c>
      <c r="BM9" s="8">
        <f t="shared" si="22"/>
        <v>4</v>
      </c>
      <c r="BN9" s="8">
        <f t="shared" si="23"/>
        <v>32</v>
      </c>
      <c r="BO9" s="8">
        <f t="shared" si="24"/>
        <v>25.86</v>
      </c>
      <c r="BP9" s="139">
        <f t="shared" si="25"/>
        <v>-1.1999999999999993</v>
      </c>
      <c r="BQ9" s="139">
        <f t="shared" si="26"/>
        <v>-21.86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990</v>
      </c>
      <c r="G10" s="16">
        <f>'[3]18'!G12</f>
        <v>0</v>
      </c>
      <c r="H10" s="17">
        <f t="shared" si="27"/>
        <v>1310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26.33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26.33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30.8</v>
      </c>
      <c r="AU10" s="8">
        <v>8.7200000000000006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26.33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26.33</v>
      </c>
      <c r="BL10" s="8">
        <f t="shared" si="21"/>
        <v>30.8</v>
      </c>
      <c r="BM10" s="8">
        <f t="shared" si="22"/>
        <v>8.7200000000000006</v>
      </c>
      <c r="BN10" s="8">
        <f t="shared" si="23"/>
        <v>32</v>
      </c>
      <c r="BO10" s="8">
        <f t="shared" si="24"/>
        <v>26.33</v>
      </c>
      <c r="BP10" s="139">
        <f t="shared" si="25"/>
        <v>-1.1999999999999993</v>
      </c>
      <c r="BQ10" s="139">
        <f t="shared" si="26"/>
        <v>-17.61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990</v>
      </c>
      <c r="G11" s="16">
        <f>'[3]18'!G13</f>
        <v>0</v>
      </c>
      <c r="H11" s="17">
        <f t="shared" si="27"/>
        <v>1310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26.33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30.8</v>
      </c>
      <c r="AU11" s="8">
        <v>9.5299999999999994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26.33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26.33</v>
      </c>
      <c r="BL11" s="8">
        <f t="shared" si="21"/>
        <v>30.8</v>
      </c>
      <c r="BM11" s="8">
        <f t="shared" si="22"/>
        <v>9.5299999999999994</v>
      </c>
      <c r="BN11" s="8">
        <f t="shared" si="23"/>
        <v>32</v>
      </c>
      <c r="BO11" s="8">
        <f t="shared" si="24"/>
        <v>26.33</v>
      </c>
      <c r="BP11" s="139">
        <f t="shared" si="25"/>
        <v>-1.1999999999999993</v>
      </c>
      <c r="BQ11" s="139">
        <f t="shared" si="26"/>
        <v>-16.799999999999997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990</v>
      </c>
      <c r="G12" s="16">
        <f>'[3]18'!G14</f>
        <v>0</v>
      </c>
      <c r="H12" s="17">
        <f t="shared" si="27"/>
        <v>1310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26.33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30.8</v>
      </c>
      <c r="AU12" s="8">
        <v>9.58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26.33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26.33</v>
      </c>
      <c r="BL12" s="8">
        <f t="shared" si="21"/>
        <v>30.8</v>
      </c>
      <c r="BM12" s="8">
        <f t="shared" si="22"/>
        <v>9.58</v>
      </c>
      <c r="BN12" s="8">
        <f t="shared" si="23"/>
        <v>32</v>
      </c>
      <c r="BO12" s="8">
        <f t="shared" si="24"/>
        <v>26.33</v>
      </c>
      <c r="BP12" s="139">
        <f t="shared" si="25"/>
        <v>-1.1999999999999993</v>
      </c>
      <c r="BQ12" s="139">
        <f t="shared" si="26"/>
        <v>-16.75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990</v>
      </c>
      <c r="G13" s="16">
        <f>'[3]18'!G15</f>
        <v>0</v>
      </c>
      <c r="H13" s="17">
        <f t="shared" si="27"/>
        <v>1310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26.33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30.8</v>
      </c>
      <c r="AU13" s="8">
        <v>25.35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26.33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26.33</v>
      </c>
      <c r="BL13" s="8">
        <f t="shared" si="21"/>
        <v>30.8</v>
      </c>
      <c r="BM13" s="8">
        <f t="shared" si="22"/>
        <v>25.35</v>
      </c>
      <c r="BN13" s="8">
        <f t="shared" si="23"/>
        <v>32</v>
      </c>
      <c r="BO13" s="8">
        <f t="shared" si="24"/>
        <v>26.33</v>
      </c>
      <c r="BP13" s="139">
        <f t="shared" si="25"/>
        <v>-1.1999999999999993</v>
      </c>
      <c r="BQ13" s="139">
        <f t="shared" si="26"/>
        <v>-0.97999999999999687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990</v>
      </c>
      <c r="G14" s="16">
        <f>'[3]18'!G16</f>
        <v>0</v>
      </c>
      <c r="H14" s="17">
        <f t="shared" si="27"/>
        <v>1310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26.33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30.8</v>
      </c>
      <c r="AU14" s="8">
        <v>25.35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26.33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26.33</v>
      </c>
      <c r="BL14" s="8">
        <f t="shared" si="21"/>
        <v>30.8</v>
      </c>
      <c r="BM14" s="8">
        <f t="shared" si="22"/>
        <v>25.35</v>
      </c>
      <c r="BN14" s="8">
        <f t="shared" si="23"/>
        <v>32</v>
      </c>
      <c r="BO14" s="8">
        <f t="shared" si="24"/>
        <v>26.33</v>
      </c>
      <c r="BP14" s="139">
        <f t="shared" si="25"/>
        <v>-1.1999999999999993</v>
      </c>
      <c r="BQ14" s="139">
        <f t="shared" si="26"/>
        <v>-0.97999999999999687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990</v>
      </c>
      <c r="G15" s="16">
        <f>'[3]18'!G17</f>
        <v>0</v>
      </c>
      <c r="H15" s="17">
        <f t="shared" si="27"/>
        <v>1310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26.33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26.33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30.8</v>
      </c>
      <c r="AU15" s="8">
        <v>25.35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26.33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26.33</v>
      </c>
      <c r="BL15" s="8">
        <f t="shared" si="21"/>
        <v>30.8</v>
      </c>
      <c r="BM15" s="8">
        <f t="shared" si="22"/>
        <v>25.35</v>
      </c>
      <c r="BN15" s="8">
        <f t="shared" si="23"/>
        <v>32</v>
      </c>
      <c r="BO15" s="8">
        <f t="shared" si="24"/>
        <v>26.33</v>
      </c>
      <c r="BP15" s="139">
        <f t="shared" si="25"/>
        <v>-1.1999999999999993</v>
      </c>
      <c r="BQ15" s="139">
        <f t="shared" si="26"/>
        <v>-0.97999999999999687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990</v>
      </c>
      <c r="G16" s="16">
        <f>'[3]18'!G18</f>
        <v>0</v>
      </c>
      <c r="H16" s="17">
        <f t="shared" si="27"/>
        <v>1310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26.33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26.33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30.8</v>
      </c>
      <c r="AU16" s="8">
        <v>25.35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26.33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26.33</v>
      </c>
      <c r="BL16" s="8">
        <f t="shared" si="21"/>
        <v>30.8</v>
      </c>
      <c r="BM16" s="8">
        <f t="shared" si="22"/>
        <v>25.35</v>
      </c>
      <c r="BN16" s="8">
        <f t="shared" si="23"/>
        <v>32</v>
      </c>
      <c r="BO16" s="8">
        <f t="shared" si="24"/>
        <v>26.33</v>
      </c>
      <c r="BP16" s="139">
        <f t="shared" si="25"/>
        <v>-1.1999999999999993</v>
      </c>
      <c r="BQ16" s="139">
        <f t="shared" si="26"/>
        <v>-0.97999999999999687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990</v>
      </c>
      <c r="G17" s="16">
        <f>'[3]18'!G19</f>
        <v>0</v>
      </c>
      <c r="H17" s="17">
        <f t="shared" si="27"/>
        <v>1310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26.33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26.33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30.8</v>
      </c>
      <c r="AU17" s="8">
        <v>25.35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26.33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26.33</v>
      </c>
      <c r="BL17" s="8">
        <f t="shared" si="21"/>
        <v>30.8</v>
      </c>
      <c r="BM17" s="8">
        <f t="shared" si="22"/>
        <v>25.35</v>
      </c>
      <c r="BN17" s="8">
        <f t="shared" si="23"/>
        <v>32</v>
      </c>
      <c r="BO17" s="8">
        <f t="shared" si="24"/>
        <v>26.33</v>
      </c>
      <c r="BP17" s="139">
        <f t="shared" si="25"/>
        <v>-1.1999999999999993</v>
      </c>
      <c r="BQ17" s="139">
        <f t="shared" si="26"/>
        <v>-0.97999999999999687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990</v>
      </c>
      <c r="G18" s="16">
        <f>'[3]18'!G20</f>
        <v>0</v>
      </c>
      <c r="H18" s="17">
        <f t="shared" si="27"/>
        <v>1310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26.33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26.33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30.8</v>
      </c>
      <c r="AU18" s="8">
        <v>25.35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26.33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26.33</v>
      </c>
      <c r="BL18" s="8">
        <f t="shared" si="21"/>
        <v>30.8</v>
      </c>
      <c r="BM18" s="8">
        <f t="shared" si="22"/>
        <v>25.35</v>
      </c>
      <c r="BN18" s="8">
        <f t="shared" si="23"/>
        <v>32</v>
      </c>
      <c r="BO18" s="8">
        <f t="shared" si="24"/>
        <v>26.33</v>
      </c>
      <c r="BP18" s="139">
        <f t="shared" si="25"/>
        <v>-1.1999999999999993</v>
      </c>
      <c r="BQ18" s="139">
        <f t="shared" si="26"/>
        <v>-0.97999999999999687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990</v>
      </c>
      <c r="G19" s="16">
        <f>'[3]18'!G21</f>
        <v>0</v>
      </c>
      <c r="H19" s="17">
        <f t="shared" si="27"/>
        <v>1310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26.33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30.8</v>
      </c>
      <c r="AU19" s="8">
        <v>25.35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26.33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26.33</v>
      </c>
      <c r="BL19" s="8">
        <f t="shared" si="21"/>
        <v>30.8</v>
      </c>
      <c r="BM19" s="8">
        <f t="shared" si="22"/>
        <v>25.35</v>
      </c>
      <c r="BN19" s="8">
        <f t="shared" si="23"/>
        <v>32</v>
      </c>
      <c r="BO19" s="8">
        <f t="shared" si="24"/>
        <v>26.33</v>
      </c>
      <c r="BP19" s="139">
        <f t="shared" si="25"/>
        <v>-1.1999999999999993</v>
      </c>
      <c r="BQ19" s="139">
        <f t="shared" si="26"/>
        <v>-0.97999999999999687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990</v>
      </c>
      <c r="G20" s="16">
        <f>'[3]18'!G22</f>
        <v>0</v>
      </c>
      <c r="H20" s="17">
        <f t="shared" si="27"/>
        <v>1310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26.33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30.8</v>
      </c>
      <c r="AU20" s="8">
        <v>25.35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26.33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26.33</v>
      </c>
      <c r="BL20" s="8">
        <f t="shared" si="21"/>
        <v>30.8</v>
      </c>
      <c r="BM20" s="8">
        <f t="shared" si="22"/>
        <v>25.35</v>
      </c>
      <c r="BN20" s="8">
        <f t="shared" si="23"/>
        <v>32</v>
      </c>
      <c r="BO20" s="8">
        <f t="shared" si="24"/>
        <v>26.33</v>
      </c>
      <c r="BP20" s="139">
        <f t="shared" si="25"/>
        <v>-1.1999999999999993</v>
      </c>
      <c r="BQ20" s="139">
        <f t="shared" si="26"/>
        <v>-0.97999999999999687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990</v>
      </c>
      <c r="G21" s="16">
        <f>'[3]18'!G23</f>
        <v>0</v>
      </c>
      <c r="H21" s="17">
        <f t="shared" si="27"/>
        <v>1310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26.33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30.8</v>
      </c>
      <c r="AU21" s="8">
        <v>25.35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26.33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26.33</v>
      </c>
      <c r="BL21" s="8">
        <f t="shared" si="21"/>
        <v>30.8</v>
      </c>
      <c r="BM21" s="8">
        <f t="shared" si="22"/>
        <v>25.35</v>
      </c>
      <c r="BN21" s="8">
        <f t="shared" si="23"/>
        <v>32</v>
      </c>
      <c r="BO21" s="8">
        <f t="shared" si="24"/>
        <v>26.33</v>
      </c>
      <c r="BP21" s="139">
        <f t="shared" si="25"/>
        <v>-1.1999999999999993</v>
      </c>
      <c r="BQ21" s="139">
        <f t="shared" si="26"/>
        <v>-0.97999999999999687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990</v>
      </c>
      <c r="G22" s="16">
        <f>'[3]18'!G24</f>
        <v>0</v>
      </c>
      <c r="H22" s="17">
        <f t="shared" si="27"/>
        <v>1310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26.33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30.8</v>
      </c>
      <c r="AU22" s="8">
        <v>25.35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26.33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26.33</v>
      </c>
      <c r="BL22" s="8">
        <f t="shared" si="21"/>
        <v>30.8</v>
      </c>
      <c r="BM22" s="8">
        <f t="shared" si="22"/>
        <v>25.35</v>
      </c>
      <c r="BN22" s="8">
        <f t="shared" si="23"/>
        <v>32</v>
      </c>
      <c r="BO22" s="8">
        <f t="shared" si="24"/>
        <v>26.33</v>
      </c>
      <c r="BP22" s="139">
        <f t="shared" si="25"/>
        <v>-1.1999999999999993</v>
      </c>
      <c r="BQ22" s="139">
        <f t="shared" si="26"/>
        <v>-0.97999999999999687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990</v>
      </c>
      <c r="G23" s="16">
        <f>'[3]18'!G25</f>
        <v>0</v>
      </c>
      <c r="H23" s="17">
        <f t="shared" si="27"/>
        <v>1310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26.33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30.8</v>
      </c>
      <c r="AU23" s="8">
        <v>25.35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26.33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26.33</v>
      </c>
      <c r="BL23" s="8">
        <f t="shared" si="21"/>
        <v>30.8</v>
      </c>
      <c r="BM23" s="8">
        <f t="shared" si="22"/>
        <v>25.35</v>
      </c>
      <c r="BN23" s="8">
        <f t="shared" si="23"/>
        <v>32</v>
      </c>
      <c r="BO23" s="8">
        <f t="shared" si="24"/>
        <v>26.33</v>
      </c>
      <c r="BP23" s="139">
        <f t="shared" si="25"/>
        <v>-1.1999999999999993</v>
      </c>
      <c r="BQ23" s="139">
        <f t="shared" si="26"/>
        <v>-0.97999999999999687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990</v>
      </c>
      <c r="G24" s="16">
        <f>'[3]18'!G26</f>
        <v>0</v>
      </c>
      <c r="H24" s="17">
        <f t="shared" si="27"/>
        <v>1310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26.33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30.8</v>
      </c>
      <c r="AU24" s="8">
        <v>25.35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26.33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26.33</v>
      </c>
      <c r="BL24" s="8">
        <f t="shared" si="21"/>
        <v>30.8</v>
      </c>
      <c r="BM24" s="8">
        <f t="shared" si="22"/>
        <v>25.35</v>
      </c>
      <c r="BN24" s="8">
        <f t="shared" si="23"/>
        <v>32</v>
      </c>
      <c r="BO24" s="8">
        <f t="shared" si="24"/>
        <v>26.33</v>
      </c>
      <c r="BP24" s="139">
        <f t="shared" si="25"/>
        <v>-1.1999999999999993</v>
      </c>
      <c r="BQ24" s="139">
        <f t="shared" si="26"/>
        <v>-0.97999999999999687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990</v>
      </c>
      <c r="G25" s="16">
        <f>'[3]18'!G27</f>
        <v>0</v>
      </c>
      <c r="H25" s="17">
        <f t="shared" si="27"/>
        <v>1310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30.8</v>
      </c>
      <c r="AU25" s="8">
        <v>25.35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26.33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26.33</v>
      </c>
      <c r="BL25" s="8">
        <f t="shared" si="21"/>
        <v>30.8</v>
      </c>
      <c r="BM25" s="8">
        <f t="shared" si="22"/>
        <v>25.35</v>
      </c>
      <c r="BN25" s="8">
        <f t="shared" si="23"/>
        <v>32</v>
      </c>
      <c r="BO25" s="8">
        <f t="shared" si="24"/>
        <v>26.33</v>
      </c>
      <c r="BP25" s="139">
        <f t="shared" si="25"/>
        <v>-1.1999999999999993</v>
      </c>
      <c r="BQ25" s="139">
        <f t="shared" si="26"/>
        <v>-0.97999999999999687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990</v>
      </c>
      <c r="G26" s="16">
        <f>'[3]18'!G28</f>
        <v>0</v>
      </c>
      <c r="H26" s="17">
        <f t="shared" si="27"/>
        <v>1310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25.86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25.86</v>
      </c>
      <c r="AL26" s="8">
        <f t="shared" si="31"/>
        <v>212.14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212.14</v>
      </c>
      <c r="AT26" s="8">
        <v>30.8</v>
      </c>
      <c r="AU26" s="8">
        <v>24.89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25.86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25.86</v>
      </c>
      <c r="BL26" s="8">
        <f t="shared" si="21"/>
        <v>30.8</v>
      </c>
      <c r="BM26" s="8">
        <f t="shared" si="22"/>
        <v>24.89</v>
      </c>
      <c r="BN26" s="8">
        <f t="shared" si="23"/>
        <v>32</v>
      </c>
      <c r="BO26" s="8">
        <f t="shared" si="24"/>
        <v>25.86</v>
      </c>
      <c r="BP26" s="139">
        <f t="shared" si="25"/>
        <v>-1.1999999999999993</v>
      </c>
      <c r="BQ26" s="139">
        <f t="shared" si="26"/>
        <v>-0.96999999999999886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990</v>
      </c>
      <c r="G27" s="16">
        <f>'[3]18'!G29</f>
        <v>0</v>
      </c>
      <c r="H27" s="17">
        <f t="shared" si="27"/>
        <v>1310</v>
      </c>
      <c r="I27" s="15">
        <f>'[3]18'!J29</f>
        <v>282.44299999999998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282.44299999999998</v>
      </c>
      <c r="P27" s="18">
        <f>frq!C27</f>
        <v>1</v>
      </c>
      <c r="Q27" s="15">
        <f t="shared" si="29"/>
        <v>282.44299999999998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282.44299999999998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218.44299999999998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218.44299999999998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990</v>
      </c>
      <c r="G28" s="16">
        <f>'[3]18'!G30</f>
        <v>0</v>
      </c>
      <c r="H28" s="17">
        <f t="shared" si="27"/>
        <v>1310</v>
      </c>
      <c r="I28" s="15">
        <f>'[3]18'!J30</f>
        <v>282.44299999999998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282.44299999999998</v>
      </c>
      <c r="P28" s="18">
        <f>frq!C28</f>
        <v>1</v>
      </c>
      <c r="Q28" s="15">
        <f t="shared" si="29"/>
        <v>282.44299999999998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282.44299999999998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218.44299999999998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218.44299999999998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990</v>
      </c>
      <c r="G29" s="16">
        <f>'[3]18'!G31</f>
        <v>0</v>
      </c>
      <c r="H29" s="17">
        <f t="shared" si="27"/>
        <v>1310</v>
      </c>
      <c r="I29" s="15">
        <f>'[3]18'!J31</f>
        <v>282.44299999999998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282.44299999999998</v>
      </c>
      <c r="P29" s="18">
        <f>frq!C29</f>
        <v>1</v>
      </c>
      <c r="Q29" s="15">
        <f t="shared" si="29"/>
        <v>282.44299999999998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282.44299999999998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218.44299999999998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218.44299999999998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990</v>
      </c>
      <c r="G30" s="16">
        <f>'[3]18'!G32</f>
        <v>0</v>
      </c>
      <c r="H30" s="17">
        <f t="shared" si="27"/>
        <v>1310</v>
      </c>
      <c r="I30" s="15">
        <f>'[3]18'!J32</f>
        <v>282.44299999999998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282.44299999999998</v>
      </c>
      <c r="P30" s="18">
        <f>frq!C30</f>
        <v>1</v>
      </c>
      <c r="Q30" s="15">
        <f t="shared" si="29"/>
        <v>282.44299999999998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282.44299999999998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218.44299999999998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218.44299999999998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990</v>
      </c>
      <c r="G31" s="16">
        <f>'[3]18'!G33</f>
        <v>0</v>
      </c>
      <c r="H31" s="17">
        <f t="shared" si="27"/>
        <v>1310</v>
      </c>
      <c r="I31" s="15">
        <f>'[3]18'!J33</f>
        <v>282.44299999999998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282.44299999999998</v>
      </c>
      <c r="P31" s="18">
        <f>frq!C31</f>
        <v>1</v>
      </c>
      <c r="Q31" s="15">
        <f t="shared" si="29"/>
        <v>282.44299999999998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282.44299999999998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218.44299999999998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218.44299999999998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990</v>
      </c>
      <c r="G32" s="16">
        <f>'[3]18'!G34</f>
        <v>0</v>
      </c>
      <c r="H32" s="17">
        <f t="shared" si="27"/>
        <v>1310</v>
      </c>
      <c r="I32" s="15">
        <f>'[3]18'!J34</f>
        <v>282.44299999999998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282.44299999999998</v>
      </c>
      <c r="P32" s="18">
        <f>frq!C32</f>
        <v>1</v>
      </c>
      <c r="Q32" s="15">
        <f t="shared" si="29"/>
        <v>282.44299999999998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282.44299999999998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218.44299999999998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218.44299999999998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990</v>
      </c>
      <c r="G33" s="16">
        <f>'[3]18'!G35</f>
        <v>0</v>
      </c>
      <c r="H33" s="17">
        <f t="shared" si="27"/>
        <v>1310</v>
      </c>
      <c r="I33" s="15">
        <f>'[3]18'!J35</f>
        <v>282.44299999999998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282.44299999999998</v>
      </c>
      <c r="P33" s="18">
        <f>frq!C33</f>
        <v>1</v>
      </c>
      <c r="Q33" s="15">
        <f t="shared" si="29"/>
        <v>282.44299999999998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282.44299999999998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218.44299999999998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218.44299999999998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990</v>
      </c>
      <c r="G34" s="16">
        <f>'[3]18'!G36</f>
        <v>0</v>
      </c>
      <c r="H34" s="17">
        <f t="shared" si="27"/>
        <v>1310</v>
      </c>
      <c r="I34" s="15">
        <f>'[3]18'!J36</f>
        <v>282.44299999999998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282.44299999999998</v>
      </c>
      <c r="P34" s="18">
        <f>frq!C34</f>
        <v>1</v>
      </c>
      <c r="Q34" s="15">
        <f t="shared" si="29"/>
        <v>282.44299999999998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282.44299999999998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218.44299999999998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218.44299999999998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990</v>
      </c>
      <c r="G35" s="16">
        <f>'[3]18'!G37</f>
        <v>0</v>
      </c>
      <c r="H35" s="17">
        <f t="shared" si="27"/>
        <v>1310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990</v>
      </c>
      <c r="G36" s="16">
        <f>'[3]18'!G38</f>
        <v>0</v>
      </c>
      <c r="H36" s="17">
        <f t="shared" si="27"/>
        <v>1310</v>
      </c>
      <c r="I36" s="15">
        <f>'[3]18'!J38</f>
        <v>282.44299999999998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282.44299999999998</v>
      </c>
      <c r="P36" s="18">
        <f>frq!C36</f>
        <v>1</v>
      </c>
      <c r="Q36" s="15">
        <f t="shared" si="29"/>
        <v>282.44299999999998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282.44299999999998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218.44299999999998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218.44299999999998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990</v>
      </c>
      <c r="G37" s="16">
        <f>'[3]18'!G39</f>
        <v>0</v>
      </c>
      <c r="H37" s="17">
        <f t="shared" si="27"/>
        <v>1310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990</v>
      </c>
      <c r="G38" s="16">
        <f>'[3]18'!G40</f>
        <v>0</v>
      </c>
      <c r="H38" s="17">
        <f t="shared" si="27"/>
        <v>1310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990</v>
      </c>
      <c r="G39" s="16">
        <f>'[3]18'!G41</f>
        <v>0</v>
      </c>
      <c r="H39" s="17">
        <f t="shared" si="27"/>
        <v>1310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990</v>
      </c>
      <c r="G40" s="16">
        <f>'[3]18'!G42</f>
        <v>0</v>
      </c>
      <c r="H40" s="17">
        <f t="shared" si="27"/>
        <v>1310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990</v>
      </c>
      <c r="G41" s="16">
        <f>'[3]18'!G43</f>
        <v>0</v>
      </c>
      <c r="H41" s="17">
        <f t="shared" si="27"/>
        <v>1310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990</v>
      </c>
      <c r="G42" s="16">
        <f>'[3]18'!G44</f>
        <v>0</v>
      </c>
      <c r="H42" s="17">
        <f t="shared" si="27"/>
        <v>1310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1010</v>
      </c>
      <c r="G43" s="16">
        <f>'[3]18'!G45</f>
        <v>0</v>
      </c>
      <c r="H43" s="17">
        <f t="shared" si="27"/>
        <v>1330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1010</v>
      </c>
      <c r="G44" s="16">
        <f>'[3]18'!G46</f>
        <v>0</v>
      </c>
      <c r="H44" s="17">
        <f t="shared" si="27"/>
        <v>1330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1010</v>
      </c>
      <c r="G45" s="16">
        <f>'[3]18'!G47</f>
        <v>0</v>
      </c>
      <c r="H45" s="17">
        <f t="shared" si="27"/>
        <v>1330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1010</v>
      </c>
      <c r="G46" s="16">
        <f>'[3]18'!G48</f>
        <v>0</v>
      </c>
      <c r="H46" s="17">
        <f t="shared" si="27"/>
        <v>1330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1010</v>
      </c>
      <c r="G47" s="16">
        <f>'[3]18'!G49</f>
        <v>0</v>
      </c>
      <c r="H47" s="17">
        <f t="shared" si="27"/>
        <v>1330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1010</v>
      </c>
      <c r="G48" s="16">
        <f>'[3]18'!G50</f>
        <v>0</v>
      </c>
      <c r="H48" s="17">
        <f t="shared" si="27"/>
        <v>1330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1010</v>
      </c>
      <c r="G49" s="16">
        <f>'[3]18'!G51</f>
        <v>0</v>
      </c>
      <c r="H49" s="17">
        <f t="shared" si="27"/>
        <v>1330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1010</v>
      </c>
      <c r="G50" s="16">
        <f>'[3]18'!G52</f>
        <v>0</v>
      </c>
      <c r="H50" s="17">
        <f t="shared" si="27"/>
        <v>1330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1010</v>
      </c>
      <c r="G51" s="16">
        <f>'[3]18'!G53</f>
        <v>0</v>
      </c>
      <c r="H51" s="17">
        <f t="shared" si="27"/>
        <v>1330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</v>
      </c>
      <c r="AU51" s="8">
        <v>30.8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1010</v>
      </c>
      <c r="G52" s="16">
        <f>'[3]18'!G54</f>
        <v>0</v>
      </c>
      <c r="H52" s="17">
        <f t="shared" si="27"/>
        <v>1330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</v>
      </c>
      <c r="AU52" s="8">
        <v>30.8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1010</v>
      </c>
      <c r="G53" s="16">
        <f>'[3]18'!G55</f>
        <v>0</v>
      </c>
      <c r="H53" s="17">
        <f t="shared" si="27"/>
        <v>1330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</v>
      </c>
      <c r="AU53" s="8">
        <v>30.8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</v>
      </c>
      <c r="BM53" s="8">
        <f t="shared" si="22"/>
        <v>30.8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-1.1999999999999993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1010</v>
      </c>
      <c r="G54" s="16">
        <f>'[3]18'!G56</f>
        <v>0</v>
      </c>
      <c r="H54" s="17">
        <f t="shared" si="27"/>
        <v>1330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</v>
      </c>
      <c r="AU54" s="8">
        <v>30.8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</v>
      </c>
      <c r="BM54" s="8">
        <f t="shared" si="22"/>
        <v>30.8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-1.1999999999999993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1010</v>
      </c>
      <c r="G55" s="16">
        <f>'[3]18'!G57</f>
        <v>0</v>
      </c>
      <c r="H55" s="17">
        <f t="shared" si="27"/>
        <v>1330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</v>
      </c>
      <c r="AU55" s="8">
        <v>30.8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30.8</v>
      </c>
      <c r="BM55" s="8">
        <f t="shared" si="22"/>
        <v>30.8</v>
      </c>
      <c r="BN55" s="8">
        <f t="shared" si="23"/>
        <v>32</v>
      </c>
      <c r="BO55" s="8">
        <f t="shared" si="24"/>
        <v>32</v>
      </c>
      <c r="BP55" s="139">
        <f t="shared" si="25"/>
        <v>-1.1999999999999993</v>
      </c>
      <c r="BQ55" s="139">
        <f t="shared" si="26"/>
        <v>-1.1999999999999993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1010</v>
      </c>
      <c r="G56" s="16">
        <f>'[3]18'!G58</f>
        <v>0</v>
      </c>
      <c r="H56" s="17">
        <f t="shared" si="27"/>
        <v>1330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</v>
      </c>
      <c r="AU56" s="8">
        <v>30.8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30.8</v>
      </c>
      <c r="BM56" s="8">
        <f t="shared" si="22"/>
        <v>30.8</v>
      </c>
      <c r="BN56" s="8">
        <f t="shared" si="23"/>
        <v>32</v>
      </c>
      <c r="BO56" s="8">
        <f t="shared" si="24"/>
        <v>32</v>
      </c>
      <c r="BP56" s="139">
        <f t="shared" si="25"/>
        <v>-1.1999999999999993</v>
      </c>
      <c r="BQ56" s="139">
        <f t="shared" si="26"/>
        <v>-1.1999999999999993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1010</v>
      </c>
      <c r="G57" s="16">
        <f>'[3]18'!G59</f>
        <v>0</v>
      </c>
      <c r="H57" s="17">
        <f t="shared" si="27"/>
        <v>1330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</v>
      </c>
      <c r="AU57" s="8">
        <v>30.8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30.8</v>
      </c>
      <c r="BM57" s="8">
        <f t="shared" si="22"/>
        <v>30.8</v>
      </c>
      <c r="BN57" s="8">
        <f t="shared" si="23"/>
        <v>32</v>
      </c>
      <c r="BO57" s="8">
        <f t="shared" si="24"/>
        <v>32</v>
      </c>
      <c r="BP57" s="139">
        <f t="shared" si="25"/>
        <v>-1.1999999999999993</v>
      </c>
      <c r="BQ57" s="139">
        <f t="shared" si="26"/>
        <v>-1.1999999999999993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1010</v>
      </c>
      <c r="G58" s="16">
        <f>'[3]18'!G60</f>
        <v>0</v>
      </c>
      <c r="H58" s="17">
        <f t="shared" si="27"/>
        <v>1330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</v>
      </c>
      <c r="AU58" s="8">
        <v>30.8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30.8</v>
      </c>
      <c r="BM58" s="8">
        <f t="shared" si="22"/>
        <v>30.8</v>
      </c>
      <c r="BN58" s="8">
        <f t="shared" si="23"/>
        <v>32</v>
      </c>
      <c r="BO58" s="8">
        <f t="shared" si="24"/>
        <v>32</v>
      </c>
      <c r="BP58" s="139">
        <f t="shared" si="25"/>
        <v>-1.1999999999999993</v>
      </c>
      <c r="BQ58" s="139">
        <f t="shared" si="26"/>
        <v>-1.1999999999999993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1010</v>
      </c>
      <c r="G59" s="16">
        <f>'[3]18'!G61</f>
        <v>0</v>
      </c>
      <c r="H59" s="17">
        <f t="shared" si="27"/>
        <v>1330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</v>
      </c>
      <c r="AU59" s="8">
        <v>30.8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30.8</v>
      </c>
      <c r="BM59" s="8">
        <f t="shared" si="22"/>
        <v>30.8</v>
      </c>
      <c r="BN59" s="8">
        <f t="shared" si="23"/>
        <v>32</v>
      </c>
      <c r="BO59" s="8">
        <f t="shared" si="24"/>
        <v>32</v>
      </c>
      <c r="BP59" s="139">
        <f t="shared" si="25"/>
        <v>-1.1999999999999993</v>
      </c>
      <c r="BQ59" s="139">
        <f t="shared" si="26"/>
        <v>-1.1999999999999993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1010</v>
      </c>
      <c r="G60" s="16">
        <f>'[3]18'!G62</f>
        <v>0</v>
      </c>
      <c r="H60" s="17">
        <f t="shared" si="27"/>
        <v>1330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</v>
      </c>
      <c r="AU60" s="8">
        <v>30.8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30.8</v>
      </c>
      <c r="BM60" s="8">
        <f t="shared" si="22"/>
        <v>30.8</v>
      </c>
      <c r="BN60" s="8">
        <f t="shared" si="23"/>
        <v>32</v>
      </c>
      <c r="BO60" s="8">
        <f t="shared" si="24"/>
        <v>32</v>
      </c>
      <c r="BP60" s="139">
        <f t="shared" si="25"/>
        <v>-1.1999999999999993</v>
      </c>
      <c r="BQ60" s="139">
        <f t="shared" si="26"/>
        <v>-1.1999999999999993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1010</v>
      </c>
      <c r="G61" s="16">
        <f>'[3]18'!G63</f>
        <v>0</v>
      </c>
      <c r="H61" s="17">
        <f t="shared" si="27"/>
        <v>1330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</v>
      </c>
      <c r="AU61" s="8">
        <v>30.8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30.8</v>
      </c>
      <c r="BM61" s="8">
        <f t="shared" si="22"/>
        <v>30.8</v>
      </c>
      <c r="BN61" s="8">
        <f t="shared" si="23"/>
        <v>32</v>
      </c>
      <c r="BO61" s="8">
        <f t="shared" si="24"/>
        <v>32</v>
      </c>
      <c r="BP61" s="139">
        <f t="shared" si="25"/>
        <v>-1.1999999999999993</v>
      </c>
      <c r="BQ61" s="139">
        <f t="shared" si="26"/>
        <v>-1.1999999999999993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1010</v>
      </c>
      <c r="G62" s="16">
        <f>'[3]18'!G64</f>
        <v>0</v>
      </c>
      <c r="H62" s="17">
        <f t="shared" si="27"/>
        <v>1330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</v>
      </c>
      <c r="AU62" s="8">
        <v>30.8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30.8</v>
      </c>
      <c r="BM62" s="8">
        <f t="shared" si="22"/>
        <v>30.8</v>
      </c>
      <c r="BN62" s="8">
        <f t="shared" si="23"/>
        <v>32</v>
      </c>
      <c r="BO62" s="8">
        <f t="shared" si="24"/>
        <v>32</v>
      </c>
      <c r="BP62" s="139">
        <f t="shared" si="25"/>
        <v>-1.1999999999999993</v>
      </c>
      <c r="BQ62" s="139">
        <f t="shared" si="26"/>
        <v>-1.1999999999999993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1010</v>
      </c>
      <c r="G63" s="16">
        <f>'[3]18'!G65</f>
        <v>0</v>
      </c>
      <c r="H63" s="17">
        <f t="shared" si="27"/>
        <v>1330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30.8</v>
      </c>
      <c r="AU63" s="8">
        <v>25.35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26.33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26.33</v>
      </c>
      <c r="BL63" s="8">
        <f t="shared" si="21"/>
        <v>30.8</v>
      </c>
      <c r="BM63" s="8">
        <f t="shared" si="22"/>
        <v>25.35</v>
      </c>
      <c r="BN63" s="8">
        <f t="shared" si="23"/>
        <v>32</v>
      </c>
      <c r="BO63" s="8">
        <f t="shared" si="24"/>
        <v>26.33</v>
      </c>
      <c r="BP63" s="139">
        <f t="shared" si="25"/>
        <v>-1.1999999999999993</v>
      </c>
      <c r="BQ63" s="139">
        <f t="shared" si="26"/>
        <v>-0.97999999999999687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1010</v>
      </c>
      <c r="G64" s="16">
        <f>'[3]18'!G66</f>
        <v>0</v>
      </c>
      <c r="H64" s="17">
        <f t="shared" si="27"/>
        <v>1330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30.8</v>
      </c>
      <c r="AU64" s="8">
        <v>25.35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26.33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26.33</v>
      </c>
      <c r="BL64" s="8">
        <f t="shared" si="21"/>
        <v>30.8</v>
      </c>
      <c r="BM64" s="8">
        <f t="shared" si="22"/>
        <v>25.35</v>
      </c>
      <c r="BN64" s="8">
        <f t="shared" si="23"/>
        <v>32</v>
      </c>
      <c r="BO64" s="8">
        <f t="shared" si="24"/>
        <v>26.33</v>
      </c>
      <c r="BP64" s="139">
        <f t="shared" si="25"/>
        <v>-1.1999999999999993</v>
      </c>
      <c r="BQ64" s="139">
        <f t="shared" si="26"/>
        <v>-0.97999999999999687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1010</v>
      </c>
      <c r="G65" s="16">
        <f>'[3]18'!G67</f>
        <v>0</v>
      </c>
      <c r="H65" s="17">
        <f t="shared" si="27"/>
        <v>1330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25.98</v>
      </c>
      <c r="AU65" s="8">
        <v>25.35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25.98</v>
      </c>
      <c r="BM65" s="8">
        <f t="shared" si="22"/>
        <v>25.35</v>
      </c>
      <c r="BN65" s="8">
        <f t="shared" si="23"/>
        <v>26.91</v>
      </c>
      <c r="BO65" s="8">
        <f t="shared" si="24"/>
        <v>26.91</v>
      </c>
      <c r="BP65" s="139">
        <f t="shared" si="25"/>
        <v>-0.92999999999999972</v>
      </c>
      <c r="BQ65" s="139">
        <f t="shared" si="26"/>
        <v>-1.5599999999999987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1010</v>
      </c>
      <c r="G66" s="16">
        <f>'[3]18'!G68</f>
        <v>0</v>
      </c>
      <c r="H66" s="17">
        <f t="shared" si="27"/>
        <v>1330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25.98</v>
      </c>
      <c r="AU66" s="8">
        <v>25.35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25.98</v>
      </c>
      <c r="BM66" s="8">
        <f t="shared" si="22"/>
        <v>25.35</v>
      </c>
      <c r="BN66" s="8">
        <f t="shared" si="23"/>
        <v>26.91</v>
      </c>
      <c r="BO66" s="8">
        <f t="shared" si="24"/>
        <v>26.91</v>
      </c>
      <c r="BP66" s="139">
        <f t="shared" si="25"/>
        <v>-0.92999999999999972</v>
      </c>
      <c r="BQ66" s="139">
        <f t="shared" si="26"/>
        <v>-1.5599999999999987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1010</v>
      </c>
      <c r="G67" s="16">
        <f>'[3]18'!G69</f>
        <v>0</v>
      </c>
      <c r="H67" s="17">
        <f t="shared" si="27"/>
        <v>1330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25.89</v>
      </c>
      <c r="AU67" s="8">
        <v>25.89</v>
      </c>
      <c r="AW67" s="202">
        <v>26.91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26.91</v>
      </c>
      <c r="BD67" s="202">
        <v>26.91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26.91</v>
      </c>
      <c r="BL67" s="8">
        <f t="shared" si="21"/>
        <v>25.89</v>
      </c>
      <c r="BM67" s="8">
        <f t="shared" si="22"/>
        <v>25.89</v>
      </c>
      <c r="BN67" s="8">
        <f t="shared" si="23"/>
        <v>26.91</v>
      </c>
      <c r="BO67" s="8">
        <f t="shared" si="24"/>
        <v>26.91</v>
      </c>
      <c r="BP67" s="139">
        <f t="shared" si="25"/>
        <v>-1.0199999999999996</v>
      </c>
      <c r="BQ67" s="139">
        <f t="shared" si="26"/>
        <v>-1.0199999999999996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1010</v>
      </c>
      <c r="G68" s="16">
        <f>'[3]18'!G70</f>
        <v>0</v>
      </c>
      <c r="H68" s="17">
        <f t="shared" si="27"/>
        <v>1330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25.89</v>
      </c>
      <c r="AU68" s="8">
        <v>25.89</v>
      </c>
      <c r="AW68" s="202">
        <v>26.91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26.91</v>
      </c>
      <c r="BD68" s="202">
        <v>26.91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26.91</v>
      </c>
      <c r="BL68" s="8">
        <f t="shared" ref="BL68:BL98" si="53">AT68</f>
        <v>25.89</v>
      </c>
      <c r="BM68" s="8">
        <f t="shared" ref="BM68:BM98" si="54">AU68</f>
        <v>25.89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-1.0199999999999996</v>
      </c>
      <c r="BQ68" s="139">
        <f t="shared" ref="BQ68:BQ98" si="58">BM68-BO68</f>
        <v>-1.0199999999999996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1010</v>
      </c>
      <c r="G69" s="16">
        <f>'[3]18'!G71</f>
        <v>0</v>
      </c>
      <c r="H69" s="17">
        <f t="shared" ref="H69:H98" si="59">SUM(B69:G69)</f>
        <v>1330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</v>
      </c>
      <c r="AU69" s="8">
        <v>25.9</v>
      </c>
      <c r="AW69" s="202">
        <v>26.91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26.91</v>
      </c>
      <c r="BD69" s="202">
        <v>26.91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26.91</v>
      </c>
      <c r="BL69" s="8">
        <f t="shared" si="53"/>
        <v>25.9</v>
      </c>
      <c r="BM69" s="8">
        <f t="shared" si="54"/>
        <v>25.9</v>
      </c>
      <c r="BN69" s="8">
        <f t="shared" si="55"/>
        <v>26.91</v>
      </c>
      <c r="BO69" s="8">
        <f t="shared" si="56"/>
        <v>26.91</v>
      </c>
      <c r="BP69" s="139">
        <f t="shared" si="57"/>
        <v>-1.0100000000000016</v>
      </c>
      <c r="BQ69" s="139">
        <f t="shared" si="58"/>
        <v>-1.0100000000000016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1010</v>
      </c>
      <c r="G70" s="16">
        <f>'[3]18'!G72</f>
        <v>0</v>
      </c>
      <c r="H70" s="17">
        <f t="shared" si="59"/>
        <v>1330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</v>
      </c>
      <c r="AU70" s="8">
        <v>25.9</v>
      </c>
      <c r="AW70" s="202">
        <v>26.91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26.91</v>
      </c>
      <c r="BD70" s="202">
        <v>26.91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26.91</v>
      </c>
      <c r="BL70" s="8">
        <f t="shared" si="53"/>
        <v>25.9</v>
      </c>
      <c r="BM70" s="8">
        <f t="shared" si="54"/>
        <v>25.9</v>
      </c>
      <c r="BN70" s="8">
        <f t="shared" si="55"/>
        <v>26.91</v>
      </c>
      <c r="BO70" s="8">
        <f t="shared" si="56"/>
        <v>26.91</v>
      </c>
      <c r="BP70" s="139">
        <f t="shared" si="57"/>
        <v>-1.0100000000000016</v>
      </c>
      <c r="BQ70" s="139">
        <f t="shared" si="58"/>
        <v>-1.0100000000000016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1010</v>
      </c>
      <c r="G71" s="16">
        <f>'[3]18'!G73</f>
        <v>0</v>
      </c>
      <c r="H71" s="17">
        <f t="shared" si="59"/>
        <v>1330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216.92000000000002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216.92000000000002</v>
      </c>
      <c r="AT71" s="8">
        <v>25.55</v>
      </c>
      <c r="AU71" s="8">
        <v>25.55</v>
      </c>
      <c r="AW71" s="202">
        <v>26.54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26.54</v>
      </c>
      <c r="BD71" s="202">
        <v>26.54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26.54</v>
      </c>
      <c r="BL71" s="8">
        <f t="shared" si="53"/>
        <v>25.55</v>
      </c>
      <c r="BM71" s="8">
        <f t="shared" si="54"/>
        <v>25.55</v>
      </c>
      <c r="BN71" s="8">
        <f t="shared" si="55"/>
        <v>26.54</v>
      </c>
      <c r="BO71" s="8">
        <f t="shared" si="56"/>
        <v>26.54</v>
      </c>
      <c r="BP71" s="139">
        <f t="shared" si="57"/>
        <v>-0.98999999999999844</v>
      </c>
      <c r="BQ71" s="139">
        <f t="shared" si="58"/>
        <v>-0.98999999999999844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1010</v>
      </c>
      <c r="G72" s="16">
        <f>'[3]18'!G74</f>
        <v>0</v>
      </c>
      <c r="H72" s="17">
        <f t="shared" si="59"/>
        <v>1330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216.92000000000002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216.92000000000002</v>
      </c>
      <c r="AT72" s="8">
        <v>25.55</v>
      </c>
      <c r="AU72" s="8">
        <v>25.55</v>
      </c>
      <c r="AW72" s="202">
        <v>26.54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26.54</v>
      </c>
      <c r="BD72" s="202">
        <v>26.54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26.54</v>
      </c>
      <c r="BL72" s="8">
        <f t="shared" si="53"/>
        <v>25.55</v>
      </c>
      <c r="BM72" s="8">
        <f t="shared" si="54"/>
        <v>25.55</v>
      </c>
      <c r="BN72" s="8">
        <f t="shared" si="55"/>
        <v>26.54</v>
      </c>
      <c r="BO72" s="8">
        <f t="shared" si="56"/>
        <v>26.54</v>
      </c>
      <c r="BP72" s="139">
        <f t="shared" si="57"/>
        <v>-0.98999999999999844</v>
      </c>
      <c r="BQ72" s="139">
        <f t="shared" si="58"/>
        <v>-0.98999999999999844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1010</v>
      </c>
      <c r="G73" s="16">
        <f>'[3]18'!G75</f>
        <v>0</v>
      </c>
      <c r="H73" s="17">
        <f t="shared" si="59"/>
        <v>1330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216.92000000000002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216.92000000000002</v>
      </c>
      <c r="AT73" s="8">
        <v>25.55</v>
      </c>
      <c r="AU73" s="8">
        <v>25.55</v>
      </c>
      <c r="AW73" s="202">
        <v>26.54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26.54</v>
      </c>
      <c r="BD73" s="202">
        <v>26.54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26.54</v>
      </c>
      <c r="BL73" s="8">
        <f t="shared" si="53"/>
        <v>25.55</v>
      </c>
      <c r="BM73" s="8">
        <f t="shared" si="54"/>
        <v>25.55</v>
      </c>
      <c r="BN73" s="8">
        <f t="shared" si="55"/>
        <v>26.54</v>
      </c>
      <c r="BO73" s="8">
        <f t="shared" si="56"/>
        <v>26.54</v>
      </c>
      <c r="BP73" s="139">
        <f t="shared" si="57"/>
        <v>-0.98999999999999844</v>
      </c>
      <c r="BQ73" s="139">
        <f t="shared" si="58"/>
        <v>-0.98999999999999844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1010</v>
      </c>
      <c r="G74" s="16">
        <f>'[3]18'!G76</f>
        <v>0</v>
      </c>
      <c r="H74" s="17">
        <f t="shared" si="59"/>
        <v>1330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216.92000000000002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216.92000000000002</v>
      </c>
      <c r="AT74" s="8">
        <v>25.55</v>
      </c>
      <c r="AU74" s="8">
        <v>25.55</v>
      </c>
      <c r="AW74" s="202">
        <v>26.54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26.54</v>
      </c>
      <c r="BD74" s="202">
        <v>26.54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26.54</v>
      </c>
      <c r="BL74" s="8">
        <f t="shared" si="53"/>
        <v>25.55</v>
      </c>
      <c r="BM74" s="8">
        <f t="shared" si="54"/>
        <v>25.55</v>
      </c>
      <c r="BN74" s="8">
        <f t="shared" si="55"/>
        <v>26.54</v>
      </c>
      <c r="BO74" s="8">
        <f t="shared" si="56"/>
        <v>26.54</v>
      </c>
      <c r="BP74" s="139">
        <f t="shared" si="57"/>
        <v>-0.98999999999999844</v>
      </c>
      <c r="BQ74" s="139">
        <f t="shared" si="58"/>
        <v>-0.98999999999999844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1010</v>
      </c>
      <c r="G75" s="16">
        <f>'[3]18'!G77</f>
        <v>0</v>
      </c>
      <c r="H75" s="17">
        <f t="shared" si="59"/>
        <v>1330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24.75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24.75</v>
      </c>
      <c r="AE75" s="8">
        <f t="shared" si="43"/>
        <v>24.75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24.75</v>
      </c>
      <c r="AL75" s="8">
        <f t="shared" si="35"/>
        <v>220.5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220.5</v>
      </c>
      <c r="AT75" s="8">
        <v>23.82</v>
      </c>
      <c r="AU75" s="8">
        <v>23.82</v>
      </c>
      <c r="AW75" s="202">
        <v>24.75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24.75</v>
      </c>
      <c r="BD75" s="202">
        <v>24.75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24.75</v>
      </c>
      <c r="BL75" s="8">
        <f t="shared" si="53"/>
        <v>23.82</v>
      </c>
      <c r="BM75" s="8">
        <f t="shared" si="54"/>
        <v>23.82</v>
      </c>
      <c r="BN75" s="8">
        <f t="shared" si="55"/>
        <v>24.75</v>
      </c>
      <c r="BO75" s="8">
        <f t="shared" si="56"/>
        <v>24.75</v>
      </c>
      <c r="BP75" s="139">
        <f t="shared" si="57"/>
        <v>-0.92999999999999972</v>
      </c>
      <c r="BQ75" s="139">
        <f t="shared" si="58"/>
        <v>-0.92999999999999972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1010</v>
      </c>
      <c r="G76" s="16">
        <f>'[3]18'!G78</f>
        <v>0</v>
      </c>
      <c r="H76" s="17">
        <f t="shared" si="59"/>
        <v>1330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24.75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24.75</v>
      </c>
      <c r="AE76" s="8">
        <f t="shared" si="43"/>
        <v>24.75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24.75</v>
      </c>
      <c r="AL76" s="8">
        <f t="shared" si="35"/>
        <v>220.5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220.5</v>
      </c>
      <c r="AT76" s="8">
        <v>23.82</v>
      </c>
      <c r="AU76" s="8">
        <v>23.82</v>
      </c>
      <c r="AW76" s="202">
        <v>24.75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24.75</v>
      </c>
      <c r="BD76" s="202">
        <v>24.75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24.75</v>
      </c>
      <c r="BL76" s="8">
        <f t="shared" si="53"/>
        <v>23.82</v>
      </c>
      <c r="BM76" s="8">
        <f t="shared" si="54"/>
        <v>23.82</v>
      </c>
      <c r="BN76" s="8">
        <f t="shared" si="55"/>
        <v>24.75</v>
      </c>
      <c r="BO76" s="8">
        <f t="shared" si="56"/>
        <v>24.75</v>
      </c>
      <c r="BP76" s="139">
        <f t="shared" si="57"/>
        <v>-0.92999999999999972</v>
      </c>
      <c r="BQ76" s="139">
        <f t="shared" si="58"/>
        <v>-0.92999999999999972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1010</v>
      </c>
      <c r="G77" s="16">
        <f>'[3]18'!G79</f>
        <v>0</v>
      </c>
      <c r="H77" s="17">
        <f t="shared" si="59"/>
        <v>1330</v>
      </c>
      <c r="I77" s="15">
        <f>'[3]18'!J79</f>
        <v>270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24.75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24.75</v>
      </c>
      <c r="AE77" s="8">
        <f t="shared" si="43"/>
        <v>24.75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24.75</v>
      </c>
      <c r="AL77" s="8">
        <f t="shared" si="35"/>
        <v>220.5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220.5</v>
      </c>
      <c r="AT77" s="8">
        <v>23.82</v>
      </c>
      <c r="AU77" s="8">
        <v>23.82</v>
      </c>
      <c r="AW77" s="202">
        <v>24.75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24.75</v>
      </c>
      <c r="BD77" s="202">
        <v>24.75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24.75</v>
      </c>
      <c r="BL77" s="8">
        <f t="shared" si="53"/>
        <v>23.82</v>
      </c>
      <c r="BM77" s="8">
        <f t="shared" si="54"/>
        <v>23.82</v>
      </c>
      <c r="BN77" s="8">
        <f t="shared" si="55"/>
        <v>24.75</v>
      </c>
      <c r="BO77" s="8">
        <f t="shared" si="56"/>
        <v>24.75</v>
      </c>
      <c r="BP77" s="139">
        <f t="shared" si="57"/>
        <v>-0.92999999999999972</v>
      </c>
      <c r="BQ77" s="139">
        <f t="shared" si="58"/>
        <v>-0.92999999999999972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1010</v>
      </c>
      <c r="G78" s="16">
        <f>'[3]18'!G80</f>
        <v>0</v>
      </c>
      <c r="H78" s="17">
        <f t="shared" si="59"/>
        <v>1330</v>
      </c>
      <c r="I78" s="15">
        <f>'[3]18'!J80</f>
        <v>270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24.75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24.75</v>
      </c>
      <c r="AE78" s="8">
        <f t="shared" si="43"/>
        <v>24.75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24.75</v>
      </c>
      <c r="AL78" s="8">
        <f t="shared" si="35"/>
        <v>220.5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220.5</v>
      </c>
      <c r="AT78" s="8">
        <v>23.82</v>
      </c>
      <c r="AU78" s="8">
        <v>23.82</v>
      </c>
      <c r="AW78" s="202">
        <v>24.75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24.75</v>
      </c>
      <c r="BD78" s="202">
        <v>24.75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24.75</v>
      </c>
      <c r="BL78" s="8">
        <f t="shared" si="53"/>
        <v>23.82</v>
      </c>
      <c r="BM78" s="8">
        <f t="shared" si="54"/>
        <v>23.82</v>
      </c>
      <c r="BN78" s="8">
        <f t="shared" si="55"/>
        <v>24.75</v>
      </c>
      <c r="BO78" s="8">
        <f t="shared" si="56"/>
        <v>24.75</v>
      </c>
      <c r="BP78" s="139">
        <f t="shared" si="57"/>
        <v>-0.92999999999999972</v>
      </c>
      <c r="BQ78" s="139">
        <f t="shared" si="58"/>
        <v>-0.92999999999999972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1010</v>
      </c>
      <c r="G79" s="16">
        <f>'[3]18'!G81</f>
        <v>0</v>
      </c>
      <c r="H79" s="17">
        <f t="shared" si="59"/>
        <v>1330</v>
      </c>
      <c r="I79" s="15">
        <f>'[3]18'!J81</f>
        <v>270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24.75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24.75</v>
      </c>
      <c r="AE79" s="8">
        <f t="shared" si="43"/>
        <v>24.75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24.75</v>
      </c>
      <c r="AL79" s="8">
        <f t="shared" si="35"/>
        <v>220.5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220.5</v>
      </c>
      <c r="AT79" s="8">
        <v>23.82</v>
      </c>
      <c r="AU79" s="8">
        <v>18.829999999999998</v>
      </c>
      <c r="AW79" s="202">
        <v>24.75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24.75</v>
      </c>
      <c r="BD79" s="202">
        <v>24.75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24.75</v>
      </c>
      <c r="BL79" s="8">
        <f t="shared" si="53"/>
        <v>23.82</v>
      </c>
      <c r="BM79" s="8">
        <f t="shared" si="54"/>
        <v>18.829999999999998</v>
      </c>
      <c r="BN79" s="8">
        <f t="shared" si="55"/>
        <v>24.75</v>
      </c>
      <c r="BO79" s="8">
        <f t="shared" si="56"/>
        <v>24.75</v>
      </c>
      <c r="BP79" s="139">
        <f t="shared" si="57"/>
        <v>-0.92999999999999972</v>
      </c>
      <c r="BQ79" s="139">
        <f t="shared" si="58"/>
        <v>-5.9200000000000017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1010</v>
      </c>
      <c r="G80" s="16">
        <f>'[3]18'!G82</f>
        <v>0</v>
      </c>
      <c r="H80" s="17">
        <f t="shared" si="59"/>
        <v>1330</v>
      </c>
      <c r="I80" s="15">
        <f>'[3]18'!J82</f>
        <v>270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24.75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24.75</v>
      </c>
      <c r="AE80" s="8">
        <f t="shared" si="43"/>
        <v>24.75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24.75</v>
      </c>
      <c r="AL80" s="8">
        <f t="shared" si="35"/>
        <v>220.5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220.5</v>
      </c>
      <c r="AT80" s="8">
        <v>23.82</v>
      </c>
      <c r="AU80" s="8">
        <v>18.829999999999998</v>
      </c>
      <c r="AW80" s="202">
        <v>24.75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24.75</v>
      </c>
      <c r="BD80" s="202">
        <v>24.75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24.75</v>
      </c>
      <c r="BL80" s="8">
        <f t="shared" si="53"/>
        <v>23.82</v>
      </c>
      <c r="BM80" s="8">
        <f t="shared" si="54"/>
        <v>18.829999999999998</v>
      </c>
      <c r="BN80" s="8">
        <f t="shared" si="55"/>
        <v>24.75</v>
      </c>
      <c r="BO80" s="8">
        <f t="shared" si="56"/>
        <v>24.75</v>
      </c>
      <c r="BP80" s="139">
        <f t="shared" si="57"/>
        <v>-0.92999999999999972</v>
      </c>
      <c r="BQ80" s="139">
        <f t="shared" si="58"/>
        <v>-5.9200000000000017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1010</v>
      </c>
      <c r="G81" s="16">
        <f>'[3]18'!G83</f>
        <v>0</v>
      </c>
      <c r="H81" s="17">
        <f t="shared" si="59"/>
        <v>1330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24.75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24.75</v>
      </c>
      <c r="AE81" s="8">
        <f t="shared" si="43"/>
        <v>24.75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24.75</v>
      </c>
      <c r="AL81" s="8">
        <f t="shared" si="35"/>
        <v>220.5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220.5</v>
      </c>
      <c r="AT81" s="8">
        <v>23.82</v>
      </c>
      <c r="AU81" s="8">
        <v>23.82</v>
      </c>
      <c r="AW81" s="202">
        <v>24.75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24.75</v>
      </c>
      <c r="BD81" s="202">
        <v>24.75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24.75</v>
      </c>
      <c r="BL81" s="8">
        <f t="shared" si="53"/>
        <v>23.82</v>
      </c>
      <c r="BM81" s="8">
        <f t="shared" si="54"/>
        <v>23.82</v>
      </c>
      <c r="BN81" s="8">
        <f t="shared" si="55"/>
        <v>24.75</v>
      </c>
      <c r="BO81" s="8">
        <f t="shared" si="56"/>
        <v>24.75</v>
      </c>
      <c r="BP81" s="139">
        <f t="shared" si="57"/>
        <v>-0.92999999999999972</v>
      </c>
      <c r="BQ81" s="139">
        <f t="shared" si="58"/>
        <v>-0.92999999999999972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1010</v>
      </c>
      <c r="G82" s="16">
        <f>'[3]18'!G84</f>
        <v>0</v>
      </c>
      <c r="H82" s="17">
        <f t="shared" si="59"/>
        <v>1330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24.75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24.75</v>
      </c>
      <c r="AE82" s="8">
        <f t="shared" si="43"/>
        <v>24.75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24.75</v>
      </c>
      <c r="AL82" s="8">
        <f t="shared" si="35"/>
        <v>220.5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220.5</v>
      </c>
      <c r="AT82" s="8">
        <v>23.82</v>
      </c>
      <c r="AU82" s="8">
        <v>23.82</v>
      </c>
      <c r="AW82" s="202">
        <v>24.75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24.75</v>
      </c>
      <c r="BD82" s="202">
        <v>24.75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24.75</v>
      </c>
      <c r="BL82" s="8">
        <f t="shared" si="53"/>
        <v>23.82</v>
      </c>
      <c r="BM82" s="8">
        <f t="shared" si="54"/>
        <v>23.82</v>
      </c>
      <c r="BN82" s="8">
        <f t="shared" si="55"/>
        <v>24.75</v>
      </c>
      <c r="BO82" s="8">
        <f t="shared" si="56"/>
        <v>24.75</v>
      </c>
      <c r="BP82" s="139">
        <f t="shared" si="57"/>
        <v>-0.92999999999999972</v>
      </c>
      <c r="BQ82" s="139">
        <f t="shared" si="58"/>
        <v>-0.92999999999999972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990</v>
      </c>
      <c r="G83" s="16">
        <f>'[3]18'!G85</f>
        <v>0</v>
      </c>
      <c r="H83" s="17">
        <f t="shared" si="59"/>
        <v>1310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26.54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26.54</v>
      </c>
      <c r="AE83" s="8">
        <f t="shared" si="43"/>
        <v>26.54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26.54</v>
      </c>
      <c r="AL83" s="8">
        <f t="shared" si="35"/>
        <v>216.92000000000002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216.92000000000002</v>
      </c>
      <c r="AT83" s="8">
        <v>25.55</v>
      </c>
      <c r="AU83" s="8">
        <v>25.55</v>
      </c>
      <c r="AW83" s="202">
        <v>26.54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26.54</v>
      </c>
      <c r="BD83" s="202">
        <v>26.54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26.54</v>
      </c>
      <c r="BL83" s="8">
        <f t="shared" si="53"/>
        <v>25.55</v>
      </c>
      <c r="BM83" s="8">
        <f t="shared" si="54"/>
        <v>25.55</v>
      </c>
      <c r="BN83" s="8">
        <f t="shared" si="55"/>
        <v>26.54</v>
      </c>
      <c r="BO83" s="8">
        <f t="shared" si="56"/>
        <v>26.54</v>
      </c>
      <c r="BP83" s="139">
        <f t="shared" si="57"/>
        <v>-0.98999999999999844</v>
      </c>
      <c r="BQ83" s="139">
        <f t="shared" si="58"/>
        <v>-0.98999999999999844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990</v>
      </c>
      <c r="G84" s="16">
        <f>'[3]18'!G86</f>
        <v>0</v>
      </c>
      <c r="H84" s="17">
        <f t="shared" si="59"/>
        <v>1310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26.54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26.54</v>
      </c>
      <c r="AE84" s="8">
        <f t="shared" si="43"/>
        <v>26.54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26.54</v>
      </c>
      <c r="AL84" s="8">
        <f t="shared" si="35"/>
        <v>216.92000000000002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216.92000000000002</v>
      </c>
      <c r="AT84" s="8">
        <v>25.55</v>
      </c>
      <c r="AU84" s="8">
        <v>25.55</v>
      </c>
      <c r="AW84" s="202">
        <v>26.54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26.54</v>
      </c>
      <c r="BD84" s="202">
        <v>26.54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26.54</v>
      </c>
      <c r="BL84" s="8">
        <f t="shared" si="53"/>
        <v>25.55</v>
      </c>
      <c r="BM84" s="8">
        <f t="shared" si="54"/>
        <v>25.55</v>
      </c>
      <c r="BN84" s="8">
        <f t="shared" si="55"/>
        <v>26.54</v>
      </c>
      <c r="BO84" s="8">
        <f t="shared" si="56"/>
        <v>26.54</v>
      </c>
      <c r="BP84" s="139">
        <f t="shared" si="57"/>
        <v>-0.98999999999999844</v>
      </c>
      <c r="BQ84" s="139">
        <f t="shared" si="58"/>
        <v>-0.98999999999999844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990</v>
      </c>
      <c r="G85" s="16">
        <f>'[3]18'!G87</f>
        <v>0</v>
      </c>
      <c r="H85" s="17">
        <f t="shared" si="59"/>
        <v>1310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26.54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26.54</v>
      </c>
      <c r="AE85" s="8">
        <f t="shared" si="43"/>
        <v>26.54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26.54</v>
      </c>
      <c r="AL85" s="8">
        <f t="shared" si="35"/>
        <v>216.92000000000002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216.92000000000002</v>
      </c>
      <c r="AT85" s="8">
        <v>25.55</v>
      </c>
      <c r="AU85" s="8">
        <v>25.55</v>
      </c>
      <c r="AW85" s="202">
        <v>26.54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26.54</v>
      </c>
      <c r="BD85" s="202">
        <v>26.54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26.54</v>
      </c>
      <c r="BL85" s="8">
        <f t="shared" si="53"/>
        <v>25.55</v>
      </c>
      <c r="BM85" s="8">
        <f t="shared" si="54"/>
        <v>25.55</v>
      </c>
      <c r="BN85" s="8">
        <f t="shared" si="55"/>
        <v>26.54</v>
      </c>
      <c r="BO85" s="8">
        <f t="shared" si="56"/>
        <v>26.54</v>
      </c>
      <c r="BP85" s="139">
        <f t="shared" si="57"/>
        <v>-0.98999999999999844</v>
      </c>
      <c r="BQ85" s="139">
        <f t="shared" si="58"/>
        <v>-0.98999999999999844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990</v>
      </c>
      <c r="G86" s="16">
        <f>'[3]18'!G88</f>
        <v>0</v>
      </c>
      <c r="H86" s="17">
        <f t="shared" si="59"/>
        <v>1310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26.54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26.54</v>
      </c>
      <c r="AE86" s="8">
        <f t="shared" si="43"/>
        <v>26.54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26.54</v>
      </c>
      <c r="AL86" s="8">
        <f t="shared" si="35"/>
        <v>216.92000000000002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216.92000000000002</v>
      </c>
      <c r="AT86" s="8">
        <v>25.55</v>
      </c>
      <c r="AU86" s="8">
        <v>25.55</v>
      </c>
      <c r="AW86" s="202">
        <v>26.54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26.54</v>
      </c>
      <c r="BD86" s="202">
        <v>26.54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26.54</v>
      </c>
      <c r="BL86" s="8">
        <f t="shared" si="53"/>
        <v>25.55</v>
      </c>
      <c r="BM86" s="8">
        <f t="shared" si="54"/>
        <v>25.55</v>
      </c>
      <c r="BN86" s="8">
        <f t="shared" si="55"/>
        <v>26.54</v>
      </c>
      <c r="BO86" s="8">
        <f t="shared" si="56"/>
        <v>26.54</v>
      </c>
      <c r="BP86" s="139">
        <f t="shared" si="57"/>
        <v>-0.98999999999999844</v>
      </c>
      <c r="BQ86" s="139">
        <f t="shared" si="58"/>
        <v>-0.98999999999999844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990</v>
      </c>
      <c r="G87" s="16">
        <f>'[3]18'!G89</f>
        <v>0</v>
      </c>
      <c r="H87" s="17">
        <f t="shared" si="59"/>
        <v>1310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26.54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26.54</v>
      </c>
      <c r="AE87" s="8">
        <f t="shared" si="43"/>
        <v>26.54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26.54</v>
      </c>
      <c r="AL87" s="8">
        <f t="shared" si="35"/>
        <v>216.92000000000002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216.92000000000002</v>
      </c>
      <c r="AT87" s="8">
        <v>25.55</v>
      </c>
      <c r="AU87" s="8">
        <v>25.55</v>
      </c>
      <c r="AW87" s="202">
        <v>26.54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26.54</v>
      </c>
      <c r="BD87" s="202">
        <v>26.54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26.54</v>
      </c>
      <c r="BL87" s="8">
        <f t="shared" si="53"/>
        <v>25.55</v>
      </c>
      <c r="BM87" s="8">
        <f t="shared" si="54"/>
        <v>25.55</v>
      </c>
      <c r="BN87" s="8">
        <f t="shared" si="55"/>
        <v>26.54</v>
      </c>
      <c r="BO87" s="8">
        <f t="shared" si="56"/>
        <v>26.54</v>
      </c>
      <c r="BP87" s="139">
        <f t="shared" si="57"/>
        <v>-0.98999999999999844</v>
      </c>
      <c r="BQ87" s="139">
        <f t="shared" si="58"/>
        <v>-0.98999999999999844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990</v>
      </c>
      <c r="G88" s="16">
        <f>'[3]18'!G90</f>
        <v>0</v>
      </c>
      <c r="H88" s="17">
        <f t="shared" si="59"/>
        <v>1310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26.54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26.54</v>
      </c>
      <c r="AE88" s="8">
        <f t="shared" si="43"/>
        <v>26.54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26.54</v>
      </c>
      <c r="AL88" s="8">
        <f t="shared" si="35"/>
        <v>216.92000000000002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216.92000000000002</v>
      </c>
      <c r="AT88" s="8">
        <v>25.55</v>
      </c>
      <c r="AU88" s="8">
        <v>25.55</v>
      </c>
      <c r="AW88" s="202">
        <v>26.54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26.54</v>
      </c>
      <c r="BD88" s="202">
        <v>26.54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26.54</v>
      </c>
      <c r="BL88" s="8">
        <f t="shared" si="53"/>
        <v>25.55</v>
      </c>
      <c r="BM88" s="8">
        <f t="shared" si="54"/>
        <v>25.55</v>
      </c>
      <c r="BN88" s="8">
        <f t="shared" si="55"/>
        <v>26.54</v>
      </c>
      <c r="BO88" s="8">
        <f t="shared" si="56"/>
        <v>26.54</v>
      </c>
      <c r="BP88" s="139">
        <f t="shared" si="57"/>
        <v>-0.98999999999999844</v>
      </c>
      <c r="BQ88" s="139">
        <f t="shared" si="58"/>
        <v>-0.98999999999999844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990</v>
      </c>
      <c r="G89" s="16">
        <f>'[3]18'!G91</f>
        <v>0</v>
      </c>
      <c r="H89" s="17">
        <f t="shared" si="59"/>
        <v>1310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25.86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25.86</v>
      </c>
      <c r="AL89" s="8">
        <f t="shared" si="35"/>
        <v>212.14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212.14</v>
      </c>
      <c r="AT89" s="8">
        <v>30.8</v>
      </c>
      <c r="AU89" s="8">
        <v>24.89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25.86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25.86</v>
      </c>
      <c r="BL89" s="8">
        <f t="shared" si="53"/>
        <v>30.8</v>
      </c>
      <c r="BM89" s="8">
        <f t="shared" si="54"/>
        <v>24.89</v>
      </c>
      <c r="BN89" s="8">
        <f t="shared" si="55"/>
        <v>32</v>
      </c>
      <c r="BO89" s="8">
        <f t="shared" si="56"/>
        <v>25.86</v>
      </c>
      <c r="BP89" s="139">
        <f t="shared" si="57"/>
        <v>-1.1999999999999993</v>
      </c>
      <c r="BQ89" s="139">
        <f t="shared" si="58"/>
        <v>-0.96999999999999886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990</v>
      </c>
      <c r="G90" s="16">
        <f>'[3]18'!G92</f>
        <v>0</v>
      </c>
      <c r="H90" s="17">
        <f t="shared" si="59"/>
        <v>1310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25.86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25.86</v>
      </c>
      <c r="AL90" s="8">
        <f t="shared" si="35"/>
        <v>212.14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212.14</v>
      </c>
      <c r="AT90" s="8">
        <v>30.8</v>
      </c>
      <c r="AU90" s="8">
        <v>24.89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25.86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25.86</v>
      </c>
      <c r="BL90" s="8">
        <f t="shared" si="53"/>
        <v>30.8</v>
      </c>
      <c r="BM90" s="8">
        <f t="shared" si="54"/>
        <v>24.89</v>
      </c>
      <c r="BN90" s="8">
        <f t="shared" si="55"/>
        <v>32</v>
      </c>
      <c r="BO90" s="8">
        <f t="shared" si="56"/>
        <v>25.86</v>
      </c>
      <c r="BP90" s="139">
        <f t="shared" si="57"/>
        <v>-1.1999999999999993</v>
      </c>
      <c r="BQ90" s="139">
        <f t="shared" si="58"/>
        <v>-0.96999999999999886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990</v>
      </c>
      <c r="G91" s="16">
        <f>'[3]18'!G93</f>
        <v>0</v>
      </c>
      <c r="H91" s="17">
        <f t="shared" si="59"/>
        <v>1310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26.54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26.54</v>
      </c>
      <c r="AE91" s="8">
        <f t="shared" si="43"/>
        <v>26.54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26.54</v>
      </c>
      <c r="AL91" s="8">
        <f t="shared" si="35"/>
        <v>216.92000000000002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216.92000000000002</v>
      </c>
      <c r="AT91" s="8">
        <v>25.55</v>
      </c>
      <c r="AU91" s="8">
        <v>24.89</v>
      </c>
      <c r="AW91" s="202">
        <v>26.54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26.54</v>
      </c>
      <c r="BD91" s="202">
        <v>26.54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26.54</v>
      </c>
      <c r="BL91" s="8">
        <f t="shared" si="53"/>
        <v>25.55</v>
      </c>
      <c r="BM91" s="8">
        <f t="shared" si="54"/>
        <v>24.89</v>
      </c>
      <c r="BN91" s="8">
        <f t="shared" si="55"/>
        <v>26.54</v>
      </c>
      <c r="BO91" s="8">
        <f t="shared" si="56"/>
        <v>26.54</v>
      </c>
      <c r="BP91" s="139">
        <f t="shared" si="57"/>
        <v>-0.98999999999999844</v>
      </c>
      <c r="BQ91" s="139">
        <f t="shared" si="58"/>
        <v>-1.6499999999999986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990</v>
      </c>
      <c r="G92" s="16">
        <f>'[3]18'!G94</f>
        <v>0</v>
      </c>
      <c r="H92" s="17">
        <f t="shared" si="59"/>
        <v>1310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26.54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26.54</v>
      </c>
      <c r="AE92" s="8">
        <f t="shared" si="43"/>
        <v>26.54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26.54</v>
      </c>
      <c r="AL92" s="8">
        <f t="shared" si="35"/>
        <v>216.92000000000002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216.92000000000002</v>
      </c>
      <c r="AT92" s="8">
        <v>25.55</v>
      </c>
      <c r="AU92" s="8">
        <v>24.89</v>
      </c>
      <c r="AW92" s="202">
        <v>26.54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26.54</v>
      </c>
      <c r="BD92" s="202">
        <v>26.54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26.54</v>
      </c>
      <c r="BL92" s="8">
        <f t="shared" si="53"/>
        <v>25.55</v>
      </c>
      <c r="BM92" s="8">
        <f t="shared" si="54"/>
        <v>24.89</v>
      </c>
      <c r="BN92" s="8">
        <f t="shared" si="55"/>
        <v>26.54</v>
      </c>
      <c r="BO92" s="8">
        <f t="shared" si="56"/>
        <v>26.54</v>
      </c>
      <c r="BP92" s="139">
        <f t="shared" si="57"/>
        <v>-0.98999999999999844</v>
      </c>
      <c r="BQ92" s="139">
        <f t="shared" si="58"/>
        <v>-1.6499999999999986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990</v>
      </c>
      <c r="G93" s="16">
        <f>'[3]18'!G95</f>
        <v>0</v>
      </c>
      <c r="H93" s="17">
        <f t="shared" si="59"/>
        <v>1310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26.54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26.54</v>
      </c>
      <c r="AE93" s="8">
        <f t="shared" si="43"/>
        <v>26.54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26.54</v>
      </c>
      <c r="AL93" s="8">
        <f t="shared" si="35"/>
        <v>216.92000000000002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216.92000000000002</v>
      </c>
      <c r="AT93" s="8">
        <v>25.55</v>
      </c>
      <c r="AU93" s="8">
        <v>25.55</v>
      </c>
      <c r="AW93" s="202">
        <v>26.54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26.54</v>
      </c>
      <c r="BD93" s="202">
        <v>26.54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26.54</v>
      </c>
      <c r="BL93" s="8">
        <f t="shared" si="53"/>
        <v>25.55</v>
      </c>
      <c r="BM93" s="8">
        <f t="shared" si="54"/>
        <v>25.55</v>
      </c>
      <c r="BN93" s="8">
        <f t="shared" si="55"/>
        <v>26.54</v>
      </c>
      <c r="BO93" s="8">
        <f t="shared" si="56"/>
        <v>26.54</v>
      </c>
      <c r="BP93" s="139">
        <f t="shared" si="57"/>
        <v>-0.98999999999999844</v>
      </c>
      <c r="BQ93" s="139">
        <f t="shared" si="58"/>
        <v>-0.98999999999999844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990</v>
      </c>
      <c r="G94" s="16">
        <f>'[3]18'!G96</f>
        <v>0</v>
      </c>
      <c r="H94" s="17">
        <f t="shared" si="59"/>
        <v>1310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26.54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26.54</v>
      </c>
      <c r="AE94" s="8">
        <f t="shared" si="43"/>
        <v>26.54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26.54</v>
      </c>
      <c r="AL94" s="8">
        <f t="shared" si="35"/>
        <v>216.92000000000002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216.92000000000002</v>
      </c>
      <c r="AT94" s="8">
        <v>25.55</v>
      </c>
      <c r="AU94" s="8">
        <v>25.55</v>
      </c>
      <c r="AW94" s="202">
        <v>26.54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26.54</v>
      </c>
      <c r="BD94" s="202">
        <v>26.54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26.54</v>
      </c>
      <c r="BL94" s="8">
        <f t="shared" si="53"/>
        <v>25.55</v>
      </c>
      <c r="BM94" s="8">
        <f t="shared" si="54"/>
        <v>25.55</v>
      </c>
      <c r="BN94" s="8">
        <f t="shared" si="55"/>
        <v>26.54</v>
      </c>
      <c r="BO94" s="8">
        <f t="shared" si="56"/>
        <v>26.54</v>
      </c>
      <c r="BP94" s="139">
        <f t="shared" si="57"/>
        <v>-0.98999999999999844</v>
      </c>
      <c r="BQ94" s="139">
        <f t="shared" si="58"/>
        <v>-0.98999999999999844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990</v>
      </c>
      <c r="G95" s="16">
        <f>'[3]18'!G97</f>
        <v>0</v>
      </c>
      <c r="H95" s="17">
        <f t="shared" si="59"/>
        <v>1310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26.54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26.54</v>
      </c>
      <c r="AE95" s="8">
        <f t="shared" si="43"/>
        <v>26.54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26.54</v>
      </c>
      <c r="AL95" s="8">
        <f t="shared" si="35"/>
        <v>216.92000000000002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216.92000000000002</v>
      </c>
      <c r="AT95" s="8">
        <v>25.55</v>
      </c>
      <c r="AU95" s="8">
        <v>25.55</v>
      </c>
      <c r="AW95" s="202">
        <v>26.54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26.54</v>
      </c>
      <c r="BD95" s="202">
        <v>26.54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26.54</v>
      </c>
      <c r="BL95" s="8">
        <f t="shared" si="53"/>
        <v>25.55</v>
      </c>
      <c r="BM95" s="8">
        <f t="shared" si="54"/>
        <v>25.55</v>
      </c>
      <c r="BN95" s="8">
        <f t="shared" si="55"/>
        <v>26.54</v>
      </c>
      <c r="BO95" s="8">
        <f t="shared" si="56"/>
        <v>26.54</v>
      </c>
      <c r="BP95" s="139">
        <f t="shared" si="57"/>
        <v>-0.98999999999999844</v>
      </c>
      <c r="BQ95" s="139">
        <f t="shared" si="58"/>
        <v>-0.98999999999999844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990</v>
      </c>
      <c r="G96" s="16">
        <f>'[3]18'!G98</f>
        <v>0</v>
      </c>
      <c r="H96" s="17">
        <f t="shared" si="59"/>
        <v>1310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26.54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26.54</v>
      </c>
      <c r="AE96" s="8">
        <f t="shared" si="43"/>
        <v>26.54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26.54</v>
      </c>
      <c r="AL96" s="8">
        <f t="shared" si="35"/>
        <v>216.92000000000002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216.92000000000002</v>
      </c>
      <c r="AT96" s="8">
        <v>25.55</v>
      </c>
      <c r="AU96" s="8">
        <v>25.55</v>
      </c>
      <c r="AW96" s="202">
        <v>26.54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26.54</v>
      </c>
      <c r="BD96" s="202">
        <v>26.54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26.54</v>
      </c>
      <c r="BL96" s="8">
        <f t="shared" si="53"/>
        <v>25.55</v>
      </c>
      <c r="BM96" s="8">
        <f t="shared" si="54"/>
        <v>25.55</v>
      </c>
      <c r="BN96" s="8">
        <f t="shared" si="55"/>
        <v>26.54</v>
      </c>
      <c r="BO96" s="8">
        <f t="shared" si="56"/>
        <v>26.54</v>
      </c>
      <c r="BP96" s="139">
        <f t="shared" si="57"/>
        <v>-0.98999999999999844</v>
      </c>
      <c r="BQ96" s="139">
        <f t="shared" si="58"/>
        <v>-0.98999999999999844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990</v>
      </c>
      <c r="G97" s="16">
        <f>'[3]18'!G99</f>
        <v>0</v>
      </c>
      <c r="H97" s="17">
        <f t="shared" si="59"/>
        <v>1310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26.54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26.54</v>
      </c>
      <c r="AE97" s="8">
        <f t="shared" si="43"/>
        <v>26.54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26.54</v>
      </c>
      <c r="AL97" s="8">
        <f t="shared" si="35"/>
        <v>216.92000000000002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216.92000000000002</v>
      </c>
      <c r="AT97" s="8">
        <v>25.55</v>
      </c>
      <c r="AU97" s="8">
        <v>25.55</v>
      </c>
      <c r="AW97" s="202">
        <v>26.54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26.54</v>
      </c>
      <c r="BD97" s="202">
        <v>26.54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26.54</v>
      </c>
      <c r="BL97" s="8">
        <f t="shared" si="53"/>
        <v>25.55</v>
      </c>
      <c r="BM97" s="8">
        <f t="shared" si="54"/>
        <v>25.55</v>
      </c>
      <c r="BN97" s="8">
        <f t="shared" si="55"/>
        <v>26.54</v>
      </c>
      <c r="BO97" s="8">
        <f t="shared" si="56"/>
        <v>26.54</v>
      </c>
      <c r="BP97" s="139">
        <f t="shared" si="57"/>
        <v>-0.98999999999999844</v>
      </c>
      <c r="BQ97" s="139">
        <f t="shared" si="58"/>
        <v>-0.98999999999999844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990</v>
      </c>
      <c r="G98" s="16">
        <f>'[3]18'!G100</f>
        <v>0</v>
      </c>
      <c r="H98" s="17">
        <f t="shared" si="59"/>
        <v>1310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26.54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26.54</v>
      </c>
      <c r="AE98" s="8">
        <f t="shared" si="43"/>
        <v>26.54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26.54</v>
      </c>
      <c r="AL98" s="8">
        <f t="shared" si="35"/>
        <v>216.92000000000002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216.92000000000002</v>
      </c>
      <c r="AT98" s="8">
        <v>25.55</v>
      </c>
      <c r="AU98" s="8">
        <v>25.55</v>
      </c>
      <c r="AW98" s="202">
        <v>26.54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26.54</v>
      </c>
      <c r="BD98" s="202">
        <v>26.54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26.54</v>
      </c>
      <c r="BL98" s="8">
        <f t="shared" si="53"/>
        <v>25.55</v>
      </c>
      <c r="BM98" s="8">
        <f t="shared" si="54"/>
        <v>25.55</v>
      </c>
      <c r="BN98" s="8">
        <f t="shared" si="55"/>
        <v>26.54</v>
      </c>
      <c r="BO98" s="8">
        <f t="shared" si="56"/>
        <v>26.54</v>
      </c>
      <c r="BP98" s="139">
        <f t="shared" si="57"/>
        <v>-0.98999999999999844</v>
      </c>
      <c r="BQ98" s="139">
        <f t="shared" si="58"/>
        <v>-0.98999999999999844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6.5079967500000002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6.5079967500000002</v>
      </c>
      <c r="P99" s="15">
        <f t="shared" si="62"/>
        <v>2.4E-2</v>
      </c>
      <c r="Q99" s="15">
        <f t="shared" si="62"/>
        <v>6.5079967500000002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6.5079967500000002</v>
      </c>
      <c r="X99" s="15">
        <f t="shared" si="62"/>
        <v>0.72129499999999969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0.72129499999999969</v>
      </c>
      <c r="AE99" s="15">
        <f t="shared" si="62"/>
        <v>0.68042999999999998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0.68042999999999998</v>
      </c>
      <c r="AL99" s="15">
        <f t="shared" si="62"/>
        <v>5.1062717499999941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5.1062717499999941</v>
      </c>
      <c r="AS99" s="15">
        <f t="shared" si="62"/>
        <v>0</v>
      </c>
      <c r="AT99" s="15">
        <f t="shared" si="62"/>
        <v>0.69430000000000092</v>
      </c>
      <c r="AU99" s="15">
        <f t="shared" si="62"/>
        <v>0.60324749999999983</v>
      </c>
      <c r="AV99" s="15">
        <f t="shared" si="62"/>
        <v>0</v>
      </c>
      <c r="AW99" s="15">
        <f t="shared" si="62"/>
        <v>0.72129499999999969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0.72129499999999969</v>
      </c>
      <c r="BD99" s="15">
        <f t="shared" si="62"/>
        <v>0.68042999999999998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0.68042999999999998</v>
      </c>
      <c r="BK99" s="15"/>
      <c r="BL99" s="15">
        <f t="shared" si="63"/>
        <v>0.69430000000000092</v>
      </c>
      <c r="BM99" s="15">
        <f t="shared" si="63"/>
        <v>0.60324749999999983</v>
      </c>
      <c r="BN99" s="15">
        <f t="shared" si="63"/>
        <v>0.72129499999999969</v>
      </c>
      <c r="BO99" s="15">
        <f t="shared" si="63"/>
        <v>0.68042999999999998</v>
      </c>
      <c r="BP99" s="15">
        <f t="shared" si="63"/>
        <v>-2.6995000000000012E-2</v>
      </c>
      <c r="BQ99" s="15">
        <f t="shared" si="63"/>
        <v>-7.7182499999999918E-2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37.160000000000004</v>
      </c>
      <c r="E3">
        <f>GT!N3</f>
        <v>0</v>
      </c>
      <c r="F3">
        <f>B3+C3</f>
        <v>90</v>
      </c>
      <c r="G3">
        <f>D3+E3-X3</f>
        <v>37.160000000000004</v>
      </c>
      <c r="H3" s="112"/>
      <c r="I3">
        <f>BRPL_EOD!AA3+BRPL_EOD!AB3</f>
        <v>15.73</v>
      </c>
      <c r="J3">
        <f>BYPL_EOD!AA3+BYPL_EOD!AB3</f>
        <v>8.61</v>
      </c>
      <c r="K3">
        <f>MES_EOD!AA3+MES_EOD!AB3</f>
        <v>0</v>
      </c>
      <c r="L3">
        <f>NDMC_EOD!AA3+NDMC_EOD!AB3</f>
        <v>1.98</v>
      </c>
      <c r="M3">
        <f>TPDDL_EOD!AA3+TPDDL_EOD!AB3</f>
        <v>11.24</v>
      </c>
      <c r="N3">
        <f t="shared" ref="N3:N66" si="0">SUM(I3:M3)</f>
        <v>37.56</v>
      </c>
      <c r="O3" s="112">
        <f t="shared" ref="O3:O66" si="1">G3-N3</f>
        <v>-0.39999999999999858</v>
      </c>
      <c r="P3">
        <v>15.56248136315229</v>
      </c>
      <c r="Q3">
        <v>8.5183067092651754</v>
      </c>
      <c r="R3">
        <v>0</v>
      </c>
      <c r="S3">
        <v>1.9589137380191695</v>
      </c>
      <c r="T3">
        <v>11.120298189563366</v>
      </c>
      <c r="U3" s="114">
        <f t="shared" ref="U3:U66" si="2">SUM(P3:T3)</f>
        <v>37.160000000000004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37.6</v>
      </c>
      <c r="E4">
        <f>GT!N4</f>
        <v>0</v>
      </c>
      <c r="F4">
        <f t="shared" ref="F4:F67" si="4">B4+C4</f>
        <v>90</v>
      </c>
      <c r="G4">
        <f t="shared" ref="G4:G67" si="5">D4+E4-X4</f>
        <v>37.6</v>
      </c>
      <c r="H4" s="112"/>
      <c r="I4">
        <f>BRPL_EOD!AA4+BRPL_EOD!AB4</f>
        <v>15.73</v>
      </c>
      <c r="J4">
        <f>BYPL_EOD!AA4+BYPL_EOD!AB4</f>
        <v>8.61</v>
      </c>
      <c r="K4">
        <f>MES_EOD!AA4+MES_EOD!AB4</f>
        <v>0</v>
      </c>
      <c r="L4">
        <f>NDMC_EOD!AA4+NDMC_EOD!AB4</f>
        <v>1.98</v>
      </c>
      <c r="M4">
        <f>TPDDL_EOD!AA4+TPDDL_EOD!AB4</f>
        <v>11.24</v>
      </c>
      <c r="N4">
        <f t="shared" si="0"/>
        <v>37.56</v>
      </c>
      <c r="O4" s="112">
        <f t="shared" si="1"/>
        <v>3.9999999999999147E-2</v>
      </c>
      <c r="P4">
        <v>15.746751863684771</v>
      </c>
      <c r="Q4">
        <v>8.6191693290734825</v>
      </c>
      <c r="R4">
        <v>0</v>
      </c>
      <c r="S4">
        <v>1.9821086261980829</v>
      </c>
      <c r="T4">
        <v>11.251970181043664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37.6</v>
      </c>
      <c r="E5">
        <f>GT!N5</f>
        <v>0</v>
      </c>
      <c r="F5">
        <f t="shared" si="4"/>
        <v>90</v>
      </c>
      <c r="G5">
        <f t="shared" si="5"/>
        <v>37.6</v>
      </c>
      <c r="H5" s="112"/>
      <c r="I5">
        <f>BRPL_EOD!AA5+BRPL_EOD!AB5</f>
        <v>15.73</v>
      </c>
      <c r="J5">
        <f>BYPL_EOD!AA5+BYPL_EOD!AB5</f>
        <v>8.61</v>
      </c>
      <c r="K5">
        <f>MES_EOD!AA5+MES_EOD!AB5</f>
        <v>0</v>
      </c>
      <c r="L5">
        <f>NDMC_EOD!AA5+NDMC_EOD!AB5</f>
        <v>1.98</v>
      </c>
      <c r="M5">
        <f>TPDDL_EOD!AA5+TPDDL_EOD!AB5</f>
        <v>11.24</v>
      </c>
      <c r="N5">
        <f t="shared" si="0"/>
        <v>37.56</v>
      </c>
      <c r="O5" s="112">
        <f t="shared" si="1"/>
        <v>3.9999999999999147E-2</v>
      </c>
      <c r="P5">
        <v>15.746751863684771</v>
      </c>
      <c r="Q5">
        <v>8.6191693290734825</v>
      </c>
      <c r="R5">
        <v>0</v>
      </c>
      <c r="S5">
        <v>1.9821086261980829</v>
      </c>
      <c r="T5">
        <v>11.251970181043664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37.6</v>
      </c>
      <c r="E6">
        <f>GT!N6</f>
        <v>0</v>
      </c>
      <c r="F6">
        <f t="shared" si="4"/>
        <v>90</v>
      </c>
      <c r="G6">
        <f t="shared" si="5"/>
        <v>37.6</v>
      </c>
      <c r="H6" s="112"/>
      <c r="I6">
        <f>BRPL_EOD!AA6+BRPL_EOD!AB6</f>
        <v>15.73</v>
      </c>
      <c r="J6">
        <f>BYPL_EOD!AA6+BYPL_EOD!AB6</f>
        <v>8.61</v>
      </c>
      <c r="K6">
        <f>MES_EOD!AA6+MES_EOD!AB6</f>
        <v>0</v>
      </c>
      <c r="L6">
        <f>NDMC_EOD!AA6+NDMC_EOD!AB6</f>
        <v>1.98</v>
      </c>
      <c r="M6">
        <f>TPDDL_EOD!AA6+TPDDL_EOD!AB6</f>
        <v>11.24</v>
      </c>
      <c r="N6">
        <f t="shared" si="0"/>
        <v>37.56</v>
      </c>
      <c r="O6" s="112">
        <f t="shared" si="1"/>
        <v>3.9999999999999147E-2</v>
      </c>
      <c r="P6">
        <v>15.746751863684771</v>
      </c>
      <c r="Q6">
        <v>8.6191693290734825</v>
      </c>
      <c r="R6">
        <v>0</v>
      </c>
      <c r="S6">
        <v>1.9821086261980829</v>
      </c>
      <c r="T6">
        <v>11.251970181043664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37.6</v>
      </c>
      <c r="E7">
        <f>GT!N7</f>
        <v>0</v>
      </c>
      <c r="F7">
        <f t="shared" si="4"/>
        <v>90</v>
      </c>
      <c r="G7">
        <f t="shared" si="5"/>
        <v>37.6</v>
      </c>
      <c r="H7" s="112"/>
      <c r="I7">
        <f>BRPL_EOD!AA7+BRPL_EOD!AB7</f>
        <v>15.73</v>
      </c>
      <c r="J7">
        <f>BYPL_EOD!AA7+BYPL_EOD!AB7</f>
        <v>8.61</v>
      </c>
      <c r="K7">
        <f>MES_EOD!AA7+MES_EOD!AB7</f>
        <v>0</v>
      </c>
      <c r="L7">
        <f>NDMC_EOD!AA7+NDMC_EOD!AB7</f>
        <v>1.98</v>
      </c>
      <c r="M7">
        <f>TPDDL_EOD!AA7+TPDDL_EOD!AB7</f>
        <v>11.24</v>
      </c>
      <c r="N7">
        <f t="shared" si="0"/>
        <v>37.56</v>
      </c>
      <c r="O7" s="112">
        <f t="shared" si="1"/>
        <v>3.9999999999999147E-2</v>
      </c>
      <c r="P7">
        <v>15.746751863684771</v>
      </c>
      <c r="Q7">
        <v>8.6191693290734825</v>
      </c>
      <c r="R7">
        <v>0</v>
      </c>
      <c r="S7">
        <v>1.9821086261980829</v>
      </c>
      <c r="T7">
        <v>11.251970181043664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37.6</v>
      </c>
      <c r="E8">
        <f>GT!N8</f>
        <v>0</v>
      </c>
      <c r="F8">
        <f t="shared" si="4"/>
        <v>90</v>
      </c>
      <c r="G8">
        <f t="shared" si="5"/>
        <v>37.6</v>
      </c>
      <c r="H8" s="112"/>
      <c r="I8">
        <f>BRPL_EOD!AA8+BRPL_EOD!AB8</f>
        <v>15.73</v>
      </c>
      <c r="J8">
        <f>BYPL_EOD!AA8+BYPL_EOD!AB8</f>
        <v>8.61</v>
      </c>
      <c r="K8">
        <f>MES_EOD!AA8+MES_EOD!AB8</f>
        <v>0</v>
      </c>
      <c r="L8">
        <f>NDMC_EOD!AA8+NDMC_EOD!AB8</f>
        <v>1.98</v>
      </c>
      <c r="M8">
        <f>TPDDL_EOD!AA8+TPDDL_EOD!AB8</f>
        <v>11.24</v>
      </c>
      <c r="N8">
        <f t="shared" si="0"/>
        <v>37.56</v>
      </c>
      <c r="O8" s="112">
        <f t="shared" si="1"/>
        <v>3.9999999999999147E-2</v>
      </c>
      <c r="P8">
        <v>15.746751863684771</v>
      </c>
      <c r="Q8">
        <v>8.6191693290734825</v>
      </c>
      <c r="R8">
        <v>0</v>
      </c>
      <c r="S8">
        <v>1.9821086261980829</v>
      </c>
      <c r="T8">
        <v>11.251970181043664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37.6</v>
      </c>
      <c r="E9">
        <f>GT!N9</f>
        <v>0</v>
      </c>
      <c r="F9">
        <f t="shared" si="4"/>
        <v>90</v>
      </c>
      <c r="G9">
        <f t="shared" si="5"/>
        <v>37.6</v>
      </c>
      <c r="H9" s="112"/>
      <c r="I9">
        <f>BRPL_EOD!AA9+BRPL_EOD!AB9</f>
        <v>15.73</v>
      </c>
      <c r="J9">
        <f>BYPL_EOD!AA9+BYPL_EOD!AB9</f>
        <v>8.61</v>
      </c>
      <c r="K9">
        <f>MES_EOD!AA9+MES_EOD!AB9</f>
        <v>0</v>
      </c>
      <c r="L9">
        <f>NDMC_EOD!AA9+NDMC_EOD!AB9</f>
        <v>1.98</v>
      </c>
      <c r="M9">
        <f>TPDDL_EOD!AA9+TPDDL_EOD!AB9</f>
        <v>11.24</v>
      </c>
      <c r="N9">
        <f t="shared" si="0"/>
        <v>37.56</v>
      </c>
      <c r="O9" s="112">
        <f t="shared" si="1"/>
        <v>3.9999999999999147E-2</v>
      </c>
      <c r="P9">
        <v>15.746751863684771</v>
      </c>
      <c r="Q9">
        <v>8.6191693290734825</v>
      </c>
      <c r="R9">
        <v>0</v>
      </c>
      <c r="S9">
        <v>1.9821086261980829</v>
      </c>
      <c r="T9">
        <v>11.251970181043664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37.6</v>
      </c>
      <c r="E10">
        <f>GT!N10</f>
        <v>0</v>
      </c>
      <c r="F10">
        <f t="shared" si="4"/>
        <v>90</v>
      </c>
      <c r="G10">
        <f t="shared" si="5"/>
        <v>37.6</v>
      </c>
      <c r="H10" s="112"/>
      <c r="I10">
        <f>BRPL_EOD!AA10+BRPL_EOD!AB10</f>
        <v>15.73</v>
      </c>
      <c r="J10">
        <f>BYPL_EOD!AA10+BYPL_EOD!AB10</f>
        <v>8.61</v>
      </c>
      <c r="K10">
        <f>MES_EOD!AA10+MES_EOD!AB10</f>
        <v>0</v>
      </c>
      <c r="L10">
        <f>NDMC_EOD!AA10+NDMC_EOD!AB10</f>
        <v>1.98</v>
      </c>
      <c r="M10">
        <f>TPDDL_EOD!AA10+TPDDL_EOD!AB10</f>
        <v>11.24</v>
      </c>
      <c r="N10">
        <f t="shared" si="0"/>
        <v>37.56</v>
      </c>
      <c r="O10" s="112">
        <f t="shared" si="1"/>
        <v>3.9999999999999147E-2</v>
      </c>
      <c r="P10">
        <v>15.746751863684771</v>
      </c>
      <c r="Q10">
        <v>8.6191693290734825</v>
      </c>
      <c r="R10">
        <v>0</v>
      </c>
      <c r="S10">
        <v>1.9821086261980829</v>
      </c>
      <c r="T10">
        <v>11.251970181043664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37.6</v>
      </c>
      <c r="E11">
        <f>GT!N11</f>
        <v>0</v>
      </c>
      <c r="F11">
        <f t="shared" si="4"/>
        <v>90</v>
      </c>
      <c r="G11">
        <f t="shared" si="5"/>
        <v>37.6</v>
      </c>
      <c r="H11" s="112"/>
      <c r="I11">
        <f>BRPL_EOD!AA11+BRPL_EOD!AB11</f>
        <v>15.73</v>
      </c>
      <c r="J11">
        <f>BYPL_EOD!AA11+BYPL_EOD!AB11</f>
        <v>8.61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37.56</v>
      </c>
      <c r="O11" s="112">
        <f t="shared" si="1"/>
        <v>3.9999999999999147E-2</v>
      </c>
      <c r="P11">
        <v>15.746751863684771</v>
      </c>
      <c r="Q11">
        <v>8.6191693290734825</v>
      </c>
      <c r="R11">
        <v>0</v>
      </c>
      <c r="S11">
        <v>1.9821086261980829</v>
      </c>
      <c r="T11">
        <v>11.251970181043664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3.9999999999999147E-2</v>
      </c>
      <c r="P12">
        <v>15.746751863684771</v>
      </c>
      <c r="Q12">
        <v>8.6191693290734825</v>
      </c>
      <c r="R12">
        <v>0</v>
      </c>
      <c r="S12">
        <v>1.9821086261980829</v>
      </c>
      <c r="T12">
        <v>11.251970181043664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3.9999999999999147E-2</v>
      </c>
      <c r="P13">
        <v>15.746751863684771</v>
      </c>
      <c r="Q13">
        <v>8.6191693290734825</v>
      </c>
      <c r="R13">
        <v>0</v>
      </c>
      <c r="S13">
        <v>1.9821086261980829</v>
      </c>
      <c r="T13">
        <v>11.251970181043664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3.9999999999999147E-2</v>
      </c>
      <c r="P14">
        <v>15.746751863684771</v>
      </c>
      <c r="Q14">
        <v>8.6191693290734825</v>
      </c>
      <c r="R14">
        <v>0</v>
      </c>
      <c r="S14">
        <v>1.9821086261980829</v>
      </c>
      <c r="T14">
        <v>11.251970181043664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3.9999999999999147E-2</v>
      </c>
      <c r="P15">
        <v>15.746751863684771</v>
      </c>
      <c r="Q15">
        <v>8.6191693290734825</v>
      </c>
      <c r="R15">
        <v>0</v>
      </c>
      <c r="S15">
        <v>1.9821086261980829</v>
      </c>
      <c r="T15">
        <v>11.251970181043664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3.9999999999999147E-2</v>
      </c>
      <c r="P16">
        <v>15.746751863684771</v>
      </c>
      <c r="Q16">
        <v>8.6191693290734825</v>
      </c>
      <c r="R16">
        <v>0</v>
      </c>
      <c r="S16">
        <v>1.9821086261980829</v>
      </c>
      <c r="T16">
        <v>11.251970181043664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3.9999999999999147E-2</v>
      </c>
      <c r="P17">
        <v>15.746751863684771</v>
      </c>
      <c r="Q17">
        <v>8.6191693290734825</v>
      </c>
      <c r="R17">
        <v>0</v>
      </c>
      <c r="S17">
        <v>1.9821086261980829</v>
      </c>
      <c r="T17">
        <v>11.251970181043664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37.6</v>
      </c>
      <c r="E31">
        <f>GT!N31</f>
        <v>0</v>
      </c>
      <c r="F31">
        <f t="shared" si="4"/>
        <v>90</v>
      </c>
      <c r="G31">
        <f t="shared" si="5"/>
        <v>37.6</v>
      </c>
      <c r="H31" s="112"/>
      <c r="I31">
        <f>BRPL_EOD!AA31+BRPL_EOD!AB31</f>
        <v>15.73</v>
      </c>
      <c r="J31">
        <f>BYPL_EOD!AA31+BYPL_EOD!AB31</f>
        <v>8.61</v>
      </c>
      <c r="K31">
        <f>MES_EOD!AA31+MES_EOD!AB31</f>
        <v>0</v>
      </c>
      <c r="L31">
        <f>NDMC_EOD!AA31+NDMC_EOD!AB31</f>
        <v>1.98</v>
      </c>
      <c r="M31">
        <f>TPDDL_EOD!AA31+TPDDL_EOD!AB31</f>
        <v>11.24</v>
      </c>
      <c r="N31">
        <f t="shared" si="0"/>
        <v>37.56</v>
      </c>
      <c r="O31" s="112">
        <f t="shared" si="1"/>
        <v>3.9999999999999147E-2</v>
      </c>
      <c r="P31">
        <v>15.746751863684771</v>
      </c>
      <c r="Q31">
        <v>8.6191693290734825</v>
      </c>
      <c r="R31">
        <v>0</v>
      </c>
      <c r="S31">
        <v>1.9821086261980829</v>
      </c>
      <c r="T31">
        <v>11.251970181043664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37.6</v>
      </c>
      <c r="E32">
        <f>GT!N32</f>
        <v>0</v>
      </c>
      <c r="F32">
        <f t="shared" si="4"/>
        <v>90</v>
      </c>
      <c r="G32">
        <f t="shared" si="5"/>
        <v>37.6</v>
      </c>
      <c r="H32" s="112"/>
      <c r="I32">
        <f>BRPL_EOD!AA32+BRPL_EOD!AB32</f>
        <v>15.73</v>
      </c>
      <c r="J32">
        <f>BYPL_EOD!AA32+BYPL_EOD!AB32</f>
        <v>8.61</v>
      </c>
      <c r="K32">
        <f>MES_EOD!AA32+MES_EOD!AB32</f>
        <v>0</v>
      </c>
      <c r="L32">
        <f>NDMC_EOD!AA32+NDMC_EOD!AB32</f>
        <v>1.98</v>
      </c>
      <c r="M32">
        <f>TPDDL_EOD!AA32+TPDDL_EOD!AB32</f>
        <v>11.24</v>
      </c>
      <c r="N32">
        <f t="shared" si="0"/>
        <v>37.56</v>
      </c>
      <c r="O32" s="112">
        <f t="shared" si="1"/>
        <v>3.9999999999999147E-2</v>
      </c>
      <c r="P32">
        <v>15.746751863684771</v>
      </c>
      <c r="Q32">
        <v>8.6191693290734825</v>
      </c>
      <c r="R32">
        <v>0</v>
      </c>
      <c r="S32">
        <v>1.9821086261980829</v>
      </c>
      <c r="T32">
        <v>11.251970181043664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37.6</v>
      </c>
      <c r="E33">
        <f>GT!N33</f>
        <v>0</v>
      </c>
      <c r="F33">
        <f t="shared" si="4"/>
        <v>90</v>
      </c>
      <c r="G33">
        <f t="shared" si="5"/>
        <v>37.6</v>
      </c>
      <c r="H33" s="112"/>
      <c r="I33">
        <f>BRPL_EOD!AA33+BRPL_EOD!AB33</f>
        <v>15.73</v>
      </c>
      <c r="J33">
        <f>BYPL_EOD!AA33+BYPL_EOD!AB33</f>
        <v>8.61</v>
      </c>
      <c r="K33">
        <f>MES_EOD!AA33+MES_EOD!AB33</f>
        <v>0</v>
      </c>
      <c r="L33">
        <f>NDMC_EOD!AA33+NDMC_EOD!AB33</f>
        <v>1.98</v>
      </c>
      <c r="M33">
        <f>TPDDL_EOD!AA33+TPDDL_EOD!AB33</f>
        <v>11.24</v>
      </c>
      <c r="N33">
        <f t="shared" si="0"/>
        <v>37.56</v>
      </c>
      <c r="O33" s="112">
        <f t="shared" si="1"/>
        <v>3.9999999999999147E-2</v>
      </c>
      <c r="P33">
        <v>15.746751863684771</v>
      </c>
      <c r="Q33">
        <v>8.6191693290734825</v>
      </c>
      <c r="R33">
        <v>0</v>
      </c>
      <c r="S33">
        <v>1.9821086261980829</v>
      </c>
      <c r="T33">
        <v>11.251970181043664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37.6</v>
      </c>
      <c r="E34">
        <f>GT!N34</f>
        <v>0</v>
      </c>
      <c r="F34">
        <f t="shared" si="4"/>
        <v>90</v>
      </c>
      <c r="G34">
        <f t="shared" si="5"/>
        <v>37.6</v>
      </c>
      <c r="H34" s="112"/>
      <c r="I34">
        <f>BRPL_EOD!AA34+BRPL_EOD!AB34</f>
        <v>15.73</v>
      </c>
      <c r="J34">
        <f>BYPL_EOD!AA34+BYPL_EOD!AB34</f>
        <v>8.61</v>
      </c>
      <c r="K34">
        <f>MES_EOD!AA34+MES_EOD!AB34</f>
        <v>0</v>
      </c>
      <c r="L34">
        <f>NDMC_EOD!AA34+NDMC_EOD!AB34</f>
        <v>1.98</v>
      </c>
      <c r="M34">
        <f>TPDDL_EOD!AA34+TPDDL_EOD!AB34</f>
        <v>11.24</v>
      </c>
      <c r="N34">
        <f t="shared" si="0"/>
        <v>37.56</v>
      </c>
      <c r="O34" s="112">
        <f t="shared" si="1"/>
        <v>3.9999999999999147E-2</v>
      </c>
      <c r="P34">
        <v>15.746751863684771</v>
      </c>
      <c r="Q34">
        <v>8.6191693290734825</v>
      </c>
      <c r="R34">
        <v>0</v>
      </c>
      <c r="S34">
        <v>1.9821086261980829</v>
      </c>
      <c r="T34">
        <v>11.251970181043664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37.6</v>
      </c>
      <c r="E35">
        <f>GT!N35</f>
        <v>0</v>
      </c>
      <c r="F35">
        <f t="shared" si="4"/>
        <v>90</v>
      </c>
      <c r="G35">
        <f t="shared" si="5"/>
        <v>37.6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1.0500000000000043</v>
      </c>
      <c r="P35">
        <v>15.667523939808484</v>
      </c>
      <c r="Q35">
        <v>8.5795896032831749</v>
      </c>
      <c r="R35">
        <v>0</v>
      </c>
      <c r="S35">
        <v>2.0368809849521208</v>
      </c>
      <c r="T35">
        <v>11.316005471956226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36.6</v>
      </c>
      <c r="E39">
        <f>GT!N39</f>
        <v>0</v>
      </c>
      <c r="F39">
        <f t="shared" si="4"/>
        <v>90</v>
      </c>
      <c r="G39">
        <f t="shared" si="5"/>
        <v>36.6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5.0000000000004263E-2</v>
      </c>
      <c r="P39">
        <v>15.250834473324216</v>
      </c>
      <c r="Q39">
        <v>8.3514090287277707</v>
      </c>
      <c r="R39">
        <v>0</v>
      </c>
      <c r="S39">
        <v>1.9827086183310536</v>
      </c>
      <c r="T39">
        <v>11.015047879616965</v>
      </c>
      <c r="U39" s="114">
        <f t="shared" si="2"/>
        <v>36.600000000000009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36.6</v>
      </c>
      <c r="E40">
        <f>GT!N40</f>
        <v>0</v>
      </c>
      <c r="F40">
        <f t="shared" si="4"/>
        <v>90</v>
      </c>
      <c r="G40">
        <f t="shared" si="5"/>
        <v>36.6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5.0000000000004263E-2</v>
      </c>
      <c r="P40">
        <v>15.250834473324216</v>
      </c>
      <c r="Q40">
        <v>8.3514090287277707</v>
      </c>
      <c r="R40">
        <v>0</v>
      </c>
      <c r="S40">
        <v>1.9827086183310536</v>
      </c>
      <c r="T40">
        <v>11.015047879616965</v>
      </c>
      <c r="U40" s="114">
        <f t="shared" si="2"/>
        <v>36.600000000000009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36.6</v>
      </c>
      <c r="E41">
        <f>GT!N41</f>
        <v>0</v>
      </c>
      <c r="F41">
        <f t="shared" si="4"/>
        <v>90</v>
      </c>
      <c r="G41">
        <f t="shared" si="5"/>
        <v>36.6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5.0000000000004263E-2</v>
      </c>
      <c r="P41">
        <v>15.250834473324216</v>
      </c>
      <c r="Q41">
        <v>8.3514090287277707</v>
      </c>
      <c r="R41">
        <v>0</v>
      </c>
      <c r="S41">
        <v>1.9827086183310536</v>
      </c>
      <c r="T41">
        <v>11.015047879616965</v>
      </c>
      <c r="U41" s="114">
        <f t="shared" si="2"/>
        <v>36.600000000000009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36.6</v>
      </c>
      <c r="E42">
        <f>GT!N42</f>
        <v>0</v>
      </c>
      <c r="F42">
        <f t="shared" si="4"/>
        <v>90</v>
      </c>
      <c r="G42">
        <f t="shared" si="5"/>
        <v>36.6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5.0000000000004263E-2</v>
      </c>
      <c r="P42">
        <v>15.250834473324216</v>
      </c>
      <c r="Q42">
        <v>8.3514090287277707</v>
      </c>
      <c r="R42">
        <v>0</v>
      </c>
      <c r="S42">
        <v>1.9827086183310536</v>
      </c>
      <c r="T42">
        <v>11.015047879616965</v>
      </c>
      <c r="U42" s="114">
        <f t="shared" si="2"/>
        <v>36.600000000000009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36.6</v>
      </c>
      <c r="E43">
        <f>GT!N43</f>
        <v>0</v>
      </c>
      <c r="F43">
        <f t="shared" si="4"/>
        <v>90</v>
      </c>
      <c r="G43">
        <f t="shared" si="5"/>
        <v>36.6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5.0000000000004263E-2</v>
      </c>
      <c r="P43">
        <v>15.250834473324216</v>
      </c>
      <c r="Q43">
        <v>8.3514090287277707</v>
      </c>
      <c r="R43">
        <v>0</v>
      </c>
      <c r="S43">
        <v>1.9827086183310536</v>
      </c>
      <c r="T43">
        <v>11.015047879616965</v>
      </c>
      <c r="U43" s="114">
        <f t="shared" si="2"/>
        <v>36.600000000000009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36.6</v>
      </c>
      <c r="E44">
        <f>GT!N44</f>
        <v>0</v>
      </c>
      <c r="F44">
        <f t="shared" si="4"/>
        <v>90</v>
      </c>
      <c r="G44">
        <f t="shared" si="5"/>
        <v>36.6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5.0000000000004263E-2</v>
      </c>
      <c r="P44">
        <v>15.250834473324216</v>
      </c>
      <c r="Q44">
        <v>8.3514090287277707</v>
      </c>
      <c r="R44">
        <v>0</v>
      </c>
      <c r="S44">
        <v>1.9827086183310536</v>
      </c>
      <c r="T44">
        <v>11.015047879616965</v>
      </c>
      <c r="U44" s="114">
        <f t="shared" si="2"/>
        <v>36.600000000000009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36.6</v>
      </c>
      <c r="E45">
        <f>GT!N45</f>
        <v>0</v>
      </c>
      <c r="F45">
        <f t="shared" si="4"/>
        <v>90</v>
      </c>
      <c r="G45">
        <f t="shared" si="5"/>
        <v>36.6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5.0000000000004263E-2</v>
      </c>
      <c r="P45">
        <v>15.250834473324216</v>
      </c>
      <c r="Q45">
        <v>8.3514090287277707</v>
      </c>
      <c r="R45">
        <v>0</v>
      </c>
      <c r="S45">
        <v>1.9827086183310536</v>
      </c>
      <c r="T45">
        <v>11.015047879616965</v>
      </c>
      <c r="U45" s="114">
        <f t="shared" si="2"/>
        <v>36.600000000000009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36.6</v>
      </c>
      <c r="E46">
        <f>GT!N46</f>
        <v>0</v>
      </c>
      <c r="F46">
        <f t="shared" si="4"/>
        <v>90</v>
      </c>
      <c r="G46">
        <f t="shared" si="5"/>
        <v>36.6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5.0000000000004263E-2</v>
      </c>
      <c r="P46">
        <v>15.250834473324216</v>
      </c>
      <c r="Q46">
        <v>8.3514090287277707</v>
      </c>
      <c r="R46">
        <v>0</v>
      </c>
      <c r="S46">
        <v>1.9827086183310536</v>
      </c>
      <c r="T46">
        <v>11.015047879616965</v>
      </c>
      <c r="U46" s="114">
        <f t="shared" si="2"/>
        <v>36.600000000000009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35.6</v>
      </c>
      <c r="E47">
        <f>GT!N47</f>
        <v>0</v>
      </c>
      <c r="F47">
        <f t="shared" si="4"/>
        <v>90</v>
      </c>
      <c r="G47">
        <f t="shared" si="5"/>
        <v>35.6</v>
      </c>
      <c r="H47" s="112"/>
      <c r="I47">
        <f>BRPL_EOD!AA47+BRPL_EOD!AB47</f>
        <v>14.58</v>
      </c>
      <c r="J47">
        <f>BYPL_EOD!AA47+BYPL_EOD!AB47</f>
        <v>8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35.56</v>
      </c>
      <c r="O47" s="112">
        <f t="shared" si="1"/>
        <v>3.9999999999999147E-2</v>
      </c>
      <c r="P47">
        <v>14.596400449943756</v>
      </c>
      <c r="Q47">
        <v>8.0089988751406072</v>
      </c>
      <c r="R47">
        <v>0</v>
      </c>
      <c r="S47">
        <v>1.9822272215973002</v>
      </c>
      <c r="T47">
        <v>11.012373453318334</v>
      </c>
      <c r="U47" s="114">
        <f t="shared" si="2"/>
        <v>35.599999999999994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35.6</v>
      </c>
      <c r="E48">
        <f>GT!N48</f>
        <v>0</v>
      </c>
      <c r="F48">
        <f t="shared" si="4"/>
        <v>90</v>
      </c>
      <c r="G48">
        <f t="shared" si="5"/>
        <v>35.6</v>
      </c>
      <c r="H48" s="112"/>
      <c r="I48">
        <f>BRPL_EOD!AA48+BRPL_EOD!AB48</f>
        <v>14.58</v>
      </c>
      <c r="J48">
        <f>BYPL_EOD!AA48+BYPL_EOD!AB48</f>
        <v>8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35.56</v>
      </c>
      <c r="O48" s="112">
        <f t="shared" si="1"/>
        <v>3.9999999999999147E-2</v>
      </c>
      <c r="P48">
        <v>14.596400449943756</v>
      </c>
      <c r="Q48">
        <v>8.0089988751406072</v>
      </c>
      <c r="R48">
        <v>0</v>
      </c>
      <c r="S48">
        <v>1.9822272215973002</v>
      </c>
      <c r="T48">
        <v>11.012373453318334</v>
      </c>
      <c r="U48" s="114">
        <f t="shared" si="2"/>
        <v>35.599999999999994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35.6</v>
      </c>
      <c r="E49">
        <f>GT!N49</f>
        <v>0</v>
      </c>
      <c r="F49">
        <f t="shared" si="4"/>
        <v>90</v>
      </c>
      <c r="G49">
        <f t="shared" si="5"/>
        <v>35.6</v>
      </c>
      <c r="H49" s="112"/>
      <c r="I49">
        <f>BRPL_EOD!AA49+BRPL_EOD!AB49</f>
        <v>14.58</v>
      </c>
      <c r="J49">
        <f>BYPL_EOD!AA49+BYPL_EOD!AB49</f>
        <v>8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35.56</v>
      </c>
      <c r="O49" s="112">
        <f t="shared" si="1"/>
        <v>3.9999999999999147E-2</v>
      </c>
      <c r="P49">
        <v>14.596400449943756</v>
      </c>
      <c r="Q49">
        <v>8.0089988751406072</v>
      </c>
      <c r="R49">
        <v>0</v>
      </c>
      <c r="S49">
        <v>1.9822272215973002</v>
      </c>
      <c r="T49">
        <v>11.012373453318334</v>
      </c>
      <c r="U49" s="114">
        <f t="shared" si="2"/>
        <v>35.599999999999994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35.6</v>
      </c>
      <c r="E50">
        <f>GT!N50</f>
        <v>0</v>
      </c>
      <c r="F50">
        <f t="shared" si="4"/>
        <v>90</v>
      </c>
      <c r="G50">
        <f t="shared" si="5"/>
        <v>35.6</v>
      </c>
      <c r="H50" s="112"/>
      <c r="I50">
        <f>BRPL_EOD!AA50+BRPL_EOD!AB50</f>
        <v>14.58</v>
      </c>
      <c r="J50">
        <f>BYPL_EOD!AA50+BYPL_EOD!AB50</f>
        <v>8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35.56</v>
      </c>
      <c r="O50" s="112">
        <f t="shared" si="1"/>
        <v>3.9999999999999147E-2</v>
      </c>
      <c r="P50">
        <v>14.596400449943756</v>
      </c>
      <c r="Q50">
        <v>8.0089988751406072</v>
      </c>
      <c r="R50">
        <v>0</v>
      </c>
      <c r="S50">
        <v>1.9822272215973002</v>
      </c>
      <c r="T50">
        <v>11.012373453318334</v>
      </c>
      <c r="U50" s="114">
        <f t="shared" si="2"/>
        <v>35.599999999999994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33.6</v>
      </c>
      <c r="E51">
        <f>GT!N51</f>
        <v>0</v>
      </c>
      <c r="F51">
        <f t="shared" si="4"/>
        <v>90</v>
      </c>
      <c r="G51">
        <f t="shared" si="5"/>
        <v>33.6</v>
      </c>
      <c r="H51" s="112"/>
      <c r="I51">
        <f>BRPL_EOD!AA51+BRPL_EOD!AB51</f>
        <v>12.58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33.56</v>
      </c>
      <c r="O51" s="112">
        <f t="shared" si="1"/>
        <v>3.9999999999999147E-2</v>
      </c>
      <c r="P51">
        <v>12.594994040524433</v>
      </c>
      <c r="Q51">
        <v>8.0095351609058394</v>
      </c>
      <c r="R51">
        <v>0</v>
      </c>
      <c r="S51">
        <v>1.9823599523241955</v>
      </c>
      <c r="T51">
        <v>11.01311084624553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33.6</v>
      </c>
      <c r="E52">
        <f>GT!N52</f>
        <v>0</v>
      </c>
      <c r="F52">
        <f t="shared" si="4"/>
        <v>90</v>
      </c>
      <c r="G52">
        <f t="shared" si="5"/>
        <v>33.6</v>
      </c>
      <c r="H52" s="112"/>
      <c r="I52">
        <f>BRPL_EOD!AA52+BRPL_EOD!AB52</f>
        <v>12.58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33.56</v>
      </c>
      <c r="O52" s="112">
        <f t="shared" si="1"/>
        <v>3.9999999999999147E-2</v>
      </c>
      <c r="P52">
        <v>12.594994040524433</v>
      </c>
      <c r="Q52">
        <v>8.0095351609058394</v>
      </c>
      <c r="R52">
        <v>0</v>
      </c>
      <c r="S52">
        <v>1.9823599523241955</v>
      </c>
      <c r="T52">
        <v>11.01311084624553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33.6</v>
      </c>
      <c r="E53">
        <f>GT!N53</f>
        <v>0</v>
      </c>
      <c r="F53">
        <f t="shared" si="4"/>
        <v>90</v>
      </c>
      <c r="G53">
        <f t="shared" si="5"/>
        <v>33.6</v>
      </c>
      <c r="H53" s="112"/>
      <c r="I53">
        <f>BRPL_EOD!AA53+BRPL_EOD!AB53</f>
        <v>12.58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33.56</v>
      </c>
      <c r="O53" s="112">
        <f t="shared" si="1"/>
        <v>3.9999999999999147E-2</v>
      </c>
      <c r="P53">
        <v>12.594994040524433</v>
      </c>
      <c r="Q53">
        <v>8.0095351609058394</v>
      </c>
      <c r="R53">
        <v>0</v>
      </c>
      <c r="S53">
        <v>1.9823599523241955</v>
      </c>
      <c r="T53">
        <v>11.01311084624553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33.6</v>
      </c>
      <c r="E54">
        <f>GT!N54</f>
        <v>0</v>
      </c>
      <c r="F54">
        <f t="shared" si="4"/>
        <v>90</v>
      </c>
      <c r="G54">
        <f t="shared" si="5"/>
        <v>33.6</v>
      </c>
      <c r="H54" s="112"/>
      <c r="I54">
        <f>BRPL_EOD!AA54+BRPL_EOD!AB54</f>
        <v>12.58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33.56</v>
      </c>
      <c r="O54" s="112">
        <f t="shared" si="1"/>
        <v>3.9999999999999147E-2</v>
      </c>
      <c r="P54">
        <v>12.594994040524433</v>
      </c>
      <c r="Q54">
        <v>8.0095351609058394</v>
      </c>
      <c r="R54">
        <v>0</v>
      </c>
      <c r="S54">
        <v>1.9823599523241955</v>
      </c>
      <c r="T54">
        <v>11.01311084624553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33.6</v>
      </c>
      <c r="E55">
        <f>GT!N55</f>
        <v>0</v>
      </c>
      <c r="F55">
        <f t="shared" si="4"/>
        <v>90</v>
      </c>
      <c r="G55">
        <f t="shared" si="5"/>
        <v>33.6</v>
      </c>
      <c r="H55" s="112"/>
      <c r="I55">
        <f>BRPL_EOD!AA55+BRPL_EOD!AB55</f>
        <v>12.58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33.56</v>
      </c>
      <c r="O55" s="112">
        <f t="shared" si="1"/>
        <v>3.9999999999999147E-2</v>
      </c>
      <c r="P55">
        <v>12.594994040524433</v>
      </c>
      <c r="Q55">
        <v>8.0095351609058394</v>
      </c>
      <c r="R55">
        <v>0</v>
      </c>
      <c r="S55">
        <v>1.9823599523241955</v>
      </c>
      <c r="T55">
        <v>11.01311084624553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33.6</v>
      </c>
      <c r="E56">
        <f>GT!N56</f>
        <v>0</v>
      </c>
      <c r="F56">
        <f t="shared" si="4"/>
        <v>90</v>
      </c>
      <c r="G56">
        <f t="shared" si="5"/>
        <v>33.6</v>
      </c>
      <c r="H56" s="112"/>
      <c r="I56">
        <f>BRPL_EOD!AA56+BRPL_EOD!AB56</f>
        <v>12.58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33.56</v>
      </c>
      <c r="O56" s="112">
        <f t="shared" si="1"/>
        <v>3.9999999999999147E-2</v>
      </c>
      <c r="P56">
        <v>12.594994040524433</v>
      </c>
      <c r="Q56">
        <v>8.0095351609058394</v>
      </c>
      <c r="R56">
        <v>0</v>
      </c>
      <c r="S56">
        <v>1.9823599523241955</v>
      </c>
      <c r="T56">
        <v>11.01311084624553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33.6</v>
      </c>
      <c r="E57">
        <f>GT!N57</f>
        <v>0</v>
      </c>
      <c r="F57">
        <f t="shared" si="4"/>
        <v>90</v>
      </c>
      <c r="G57">
        <f t="shared" si="5"/>
        <v>33.6</v>
      </c>
      <c r="H57" s="112"/>
      <c r="I57">
        <f>BRPL_EOD!AA57+BRPL_EOD!AB57</f>
        <v>12.58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33.56</v>
      </c>
      <c r="O57" s="112">
        <f t="shared" si="1"/>
        <v>3.9999999999999147E-2</v>
      </c>
      <c r="P57">
        <v>12.594994040524433</v>
      </c>
      <c r="Q57">
        <v>8.0095351609058394</v>
      </c>
      <c r="R57">
        <v>0</v>
      </c>
      <c r="S57">
        <v>1.9823599523241955</v>
      </c>
      <c r="T57">
        <v>11.01311084624553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33.6</v>
      </c>
      <c r="E58">
        <f>GT!N58</f>
        <v>0</v>
      </c>
      <c r="F58">
        <f t="shared" si="4"/>
        <v>90</v>
      </c>
      <c r="G58">
        <f t="shared" si="5"/>
        <v>33.6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33.56</v>
      </c>
      <c r="O58" s="112">
        <f t="shared" si="1"/>
        <v>3.9999999999999147E-2</v>
      </c>
      <c r="P58">
        <v>12.594994040524433</v>
      </c>
      <c r="Q58">
        <v>8.0095351609058394</v>
      </c>
      <c r="R58">
        <v>0</v>
      </c>
      <c r="S58">
        <v>1.9823599523241955</v>
      </c>
      <c r="T58">
        <v>11.01311084624553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33.6</v>
      </c>
      <c r="E59">
        <f>GT!N59</f>
        <v>0</v>
      </c>
      <c r="F59">
        <f t="shared" si="4"/>
        <v>90</v>
      </c>
      <c r="G59">
        <f t="shared" si="5"/>
        <v>33.6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33.56</v>
      </c>
      <c r="O59" s="112">
        <f t="shared" si="1"/>
        <v>3.9999999999999147E-2</v>
      </c>
      <c r="P59">
        <v>12.594994040524433</v>
      </c>
      <c r="Q59">
        <v>8.0095351609058394</v>
      </c>
      <c r="R59">
        <v>0</v>
      </c>
      <c r="S59">
        <v>1.9823599523241955</v>
      </c>
      <c r="T59">
        <v>11.01311084624553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33.6</v>
      </c>
      <c r="E60">
        <f>GT!N60</f>
        <v>0</v>
      </c>
      <c r="F60">
        <f t="shared" si="4"/>
        <v>90</v>
      </c>
      <c r="G60">
        <f t="shared" si="5"/>
        <v>33.6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33.56</v>
      </c>
      <c r="O60" s="112">
        <f t="shared" si="1"/>
        <v>3.9999999999999147E-2</v>
      </c>
      <c r="P60">
        <v>12.594994040524433</v>
      </c>
      <c r="Q60">
        <v>8.0095351609058394</v>
      </c>
      <c r="R60">
        <v>0</v>
      </c>
      <c r="S60">
        <v>1.9823599523241955</v>
      </c>
      <c r="T60">
        <v>11.01311084624553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33.6</v>
      </c>
      <c r="E61">
        <f>GT!N61</f>
        <v>0</v>
      </c>
      <c r="F61">
        <f t="shared" si="4"/>
        <v>90</v>
      </c>
      <c r="G61">
        <f t="shared" si="5"/>
        <v>33.6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33.56</v>
      </c>
      <c r="O61" s="112">
        <f t="shared" si="1"/>
        <v>3.9999999999999147E-2</v>
      </c>
      <c r="P61">
        <v>12.594994040524433</v>
      </c>
      <c r="Q61">
        <v>8.0095351609058394</v>
      </c>
      <c r="R61">
        <v>0</v>
      </c>
      <c r="S61">
        <v>1.9823599523241955</v>
      </c>
      <c r="T61">
        <v>11.01311084624553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33.6</v>
      </c>
      <c r="E62">
        <f>GT!N62</f>
        <v>0</v>
      </c>
      <c r="F62">
        <f t="shared" si="4"/>
        <v>90</v>
      </c>
      <c r="G62">
        <f t="shared" si="5"/>
        <v>33.6</v>
      </c>
      <c r="H62" s="112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33.56</v>
      </c>
      <c r="O62" s="112">
        <f t="shared" si="1"/>
        <v>3.9999999999999147E-2</v>
      </c>
      <c r="P62">
        <v>12.594994040524433</v>
      </c>
      <c r="Q62">
        <v>8.0095351609058394</v>
      </c>
      <c r="R62">
        <v>0</v>
      </c>
      <c r="S62">
        <v>1.9823599523241955</v>
      </c>
      <c r="T62">
        <v>11.01311084624553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33.6</v>
      </c>
      <c r="E63">
        <f>GT!N63</f>
        <v>0</v>
      </c>
      <c r="F63">
        <f t="shared" si="4"/>
        <v>90</v>
      </c>
      <c r="G63">
        <f t="shared" si="5"/>
        <v>33.6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33.56</v>
      </c>
      <c r="O63" s="112">
        <f t="shared" si="1"/>
        <v>3.9999999999999147E-2</v>
      </c>
      <c r="P63">
        <v>12.594994040524433</v>
      </c>
      <c r="Q63">
        <v>8.0095351609058394</v>
      </c>
      <c r="R63">
        <v>0</v>
      </c>
      <c r="S63">
        <v>1.9823599523241955</v>
      </c>
      <c r="T63">
        <v>11.01311084624553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33.6</v>
      </c>
      <c r="E64">
        <f>GT!N64</f>
        <v>0</v>
      </c>
      <c r="F64">
        <f t="shared" si="4"/>
        <v>90</v>
      </c>
      <c r="G64">
        <f t="shared" si="5"/>
        <v>33.6</v>
      </c>
      <c r="H64" s="112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33.56</v>
      </c>
      <c r="O64" s="112">
        <f t="shared" si="1"/>
        <v>3.9999999999999147E-2</v>
      </c>
      <c r="P64">
        <v>12.594994040524433</v>
      </c>
      <c r="Q64">
        <v>8.0095351609058394</v>
      </c>
      <c r="R64">
        <v>0</v>
      </c>
      <c r="S64">
        <v>1.9823599523241955</v>
      </c>
      <c r="T64">
        <v>11.01311084624553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33.6</v>
      </c>
      <c r="E65">
        <f>GT!N65</f>
        <v>0</v>
      </c>
      <c r="F65">
        <f t="shared" si="4"/>
        <v>90</v>
      </c>
      <c r="G65">
        <f t="shared" si="5"/>
        <v>33.6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33.56</v>
      </c>
      <c r="O65" s="112">
        <f t="shared" si="1"/>
        <v>3.9999999999999147E-2</v>
      </c>
      <c r="P65">
        <v>12.594994040524433</v>
      </c>
      <c r="Q65">
        <v>8.0095351609058394</v>
      </c>
      <c r="R65">
        <v>0</v>
      </c>
      <c r="S65">
        <v>1.9823599523241955</v>
      </c>
      <c r="T65">
        <v>11.01311084624553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33.6</v>
      </c>
      <c r="E66">
        <f>GT!N66</f>
        <v>0</v>
      </c>
      <c r="F66">
        <f t="shared" si="4"/>
        <v>90</v>
      </c>
      <c r="G66">
        <f t="shared" si="5"/>
        <v>33.6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33.56</v>
      </c>
      <c r="O66" s="112">
        <f t="shared" si="1"/>
        <v>3.9999999999999147E-2</v>
      </c>
      <c r="P66">
        <v>12.594994040524433</v>
      </c>
      <c r="Q66">
        <v>8.0095351609058394</v>
      </c>
      <c r="R66">
        <v>0</v>
      </c>
      <c r="S66">
        <v>1.9823599523241955</v>
      </c>
      <c r="T66">
        <v>11.01311084624553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33.6</v>
      </c>
      <c r="E67">
        <f>GT!N67</f>
        <v>0</v>
      </c>
      <c r="F67">
        <f t="shared" si="4"/>
        <v>90</v>
      </c>
      <c r="G67">
        <f t="shared" si="5"/>
        <v>33.6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33.56</v>
      </c>
      <c r="O67" s="112">
        <f t="shared" ref="O67:O98" si="7">G67-N67</f>
        <v>3.9999999999999147E-2</v>
      </c>
      <c r="P67">
        <v>12.594994040524433</v>
      </c>
      <c r="Q67">
        <v>8.0095351609058394</v>
      </c>
      <c r="R67">
        <v>0</v>
      </c>
      <c r="S67">
        <v>1.9823599523241955</v>
      </c>
      <c r="T67">
        <v>11.01311084624553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33.6</v>
      </c>
      <c r="E68">
        <f>GT!N68</f>
        <v>0</v>
      </c>
      <c r="F68">
        <f t="shared" ref="F68:F98" si="10">B68+C68</f>
        <v>90</v>
      </c>
      <c r="G68">
        <f t="shared" ref="G68:G98" si="11">D68+E68-X68</f>
        <v>33.6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33.56</v>
      </c>
      <c r="O68" s="112">
        <f t="shared" si="7"/>
        <v>3.9999999999999147E-2</v>
      </c>
      <c r="P68">
        <v>12.594994040524433</v>
      </c>
      <c r="Q68">
        <v>8.0095351609058394</v>
      </c>
      <c r="R68">
        <v>0</v>
      </c>
      <c r="S68">
        <v>1.9823599523241955</v>
      </c>
      <c r="T68">
        <v>11.01311084624553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33.6</v>
      </c>
      <c r="E69">
        <f>GT!N69</f>
        <v>0</v>
      </c>
      <c r="F69">
        <f t="shared" si="10"/>
        <v>90</v>
      </c>
      <c r="G69">
        <f t="shared" si="11"/>
        <v>33.6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33.56</v>
      </c>
      <c r="O69" s="112">
        <f t="shared" si="7"/>
        <v>3.9999999999999147E-2</v>
      </c>
      <c r="P69">
        <v>12.594994040524433</v>
      </c>
      <c r="Q69">
        <v>8.0095351609058394</v>
      </c>
      <c r="R69">
        <v>0</v>
      </c>
      <c r="S69">
        <v>1.9823599523241955</v>
      </c>
      <c r="T69">
        <v>11.01311084624553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33.6</v>
      </c>
      <c r="E70">
        <f>GT!N70</f>
        <v>0</v>
      </c>
      <c r="F70">
        <f t="shared" si="10"/>
        <v>90</v>
      </c>
      <c r="G70">
        <f t="shared" si="11"/>
        <v>33.6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33.56</v>
      </c>
      <c r="O70" s="112">
        <f t="shared" si="7"/>
        <v>3.9999999999999147E-2</v>
      </c>
      <c r="P70">
        <v>12.594994040524433</v>
      </c>
      <c r="Q70">
        <v>8.0095351609058394</v>
      </c>
      <c r="R70">
        <v>0</v>
      </c>
      <c r="S70">
        <v>1.9823599523241955</v>
      </c>
      <c r="T70">
        <v>11.01311084624553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33.6</v>
      </c>
      <c r="E71">
        <f>GT!N71</f>
        <v>0</v>
      </c>
      <c r="F71">
        <f t="shared" si="10"/>
        <v>90</v>
      </c>
      <c r="G71">
        <f t="shared" si="11"/>
        <v>33.6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33.56</v>
      </c>
      <c r="O71" s="112">
        <f t="shared" si="7"/>
        <v>3.9999999999999147E-2</v>
      </c>
      <c r="P71">
        <v>12.594994040524433</v>
      </c>
      <c r="Q71">
        <v>8.0095351609058394</v>
      </c>
      <c r="R71">
        <v>0</v>
      </c>
      <c r="S71">
        <v>1.9823599523241955</v>
      </c>
      <c r="T71">
        <v>11.01311084624553</v>
      </c>
      <c r="U71" s="114">
        <f t="shared" si="8"/>
        <v>33.6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33.6</v>
      </c>
      <c r="E72">
        <f>GT!N72</f>
        <v>0</v>
      </c>
      <c r="F72">
        <f t="shared" si="10"/>
        <v>90</v>
      </c>
      <c r="G72">
        <f t="shared" si="11"/>
        <v>33.6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33.56</v>
      </c>
      <c r="O72" s="112">
        <f t="shared" si="7"/>
        <v>3.9999999999999147E-2</v>
      </c>
      <c r="P72">
        <v>12.594994040524433</v>
      </c>
      <c r="Q72">
        <v>8.0095351609058394</v>
      </c>
      <c r="R72">
        <v>0</v>
      </c>
      <c r="S72">
        <v>1.9823599523241955</v>
      </c>
      <c r="T72">
        <v>11.01311084624553</v>
      </c>
      <c r="U72" s="114">
        <f t="shared" si="8"/>
        <v>33.6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33.6</v>
      </c>
      <c r="E73">
        <f>GT!N73</f>
        <v>0</v>
      </c>
      <c r="F73">
        <f t="shared" si="10"/>
        <v>90</v>
      </c>
      <c r="G73">
        <f t="shared" si="11"/>
        <v>33.6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33.56</v>
      </c>
      <c r="O73" s="112">
        <f t="shared" si="7"/>
        <v>3.9999999999999147E-2</v>
      </c>
      <c r="P73">
        <v>12.594994040524433</v>
      </c>
      <c r="Q73">
        <v>8.0095351609058394</v>
      </c>
      <c r="R73">
        <v>0</v>
      </c>
      <c r="S73">
        <v>1.9823599523241955</v>
      </c>
      <c r="T73">
        <v>11.01311084624553</v>
      </c>
      <c r="U73" s="114">
        <f t="shared" si="8"/>
        <v>33.6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33.6</v>
      </c>
      <c r="E74">
        <f>GT!N74</f>
        <v>0</v>
      </c>
      <c r="F74">
        <f t="shared" si="10"/>
        <v>90</v>
      </c>
      <c r="G74">
        <f t="shared" si="11"/>
        <v>33.6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33.56</v>
      </c>
      <c r="O74" s="112">
        <f t="shared" si="7"/>
        <v>3.9999999999999147E-2</v>
      </c>
      <c r="P74">
        <v>12.594994040524433</v>
      </c>
      <c r="Q74">
        <v>8.0095351609058394</v>
      </c>
      <c r="R74">
        <v>0</v>
      </c>
      <c r="S74">
        <v>1.9823599523241955</v>
      </c>
      <c r="T74">
        <v>11.01311084624553</v>
      </c>
      <c r="U74" s="114">
        <f t="shared" si="8"/>
        <v>33.6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33.6</v>
      </c>
      <c r="E75">
        <f>GT!N75</f>
        <v>0</v>
      </c>
      <c r="F75">
        <f t="shared" si="10"/>
        <v>90</v>
      </c>
      <c r="G75">
        <f t="shared" si="11"/>
        <v>33.6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33.56</v>
      </c>
      <c r="O75" s="112">
        <f t="shared" si="7"/>
        <v>3.9999999999999147E-2</v>
      </c>
      <c r="P75">
        <v>12.594994040524433</v>
      </c>
      <c r="Q75">
        <v>8.0095351609058394</v>
      </c>
      <c r="R75">
        <v>0</v>
      </c>
      <c r="S75">
        <v>1.9823599523241955</v>
      </c>
      <c r="T75">
        <v>11.01311084624553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33.6</v>
      </c>
      <c r="E76">
        <f>GT!N76</f>
        <v>0</v>
      </c>
      <c r="F76">
        <f t="shared" si="10"/>
        <v>90</v>
      </c>
      <c r="G76">
        <f t="shared" si="11"/>
        <v>33.6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33.56</v>
      </c>
      <c r="O76" s="112">
        <f t="shared" si="7"/>
        <v>3.9999999999999147E-2</v>
      </c>
      <c r="P76">
        <v>12.594994040524433</v>
      </c>
      <c r="Q76">
        <v>8.0095351609058394</v>
      </c>
      <c r="R76">
        <v>0</v>
      </c>
      <c r="S76">
        <v>1.9823599523241955</v>
      </c>
      <c r="T76">
        <v>11.01311084624553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33.6</v>
      </c>
      <c r="E77">
        <f>GT!N77</f>
        <v>0</v>
      </c>
      <c r="F77">
        <f t="shared" si="10"/>
        <v>90</v>
      </c>
      <c r="G77">
        <f t="shared" si="11"/>
        <v>33.6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33.56</v>
      </c>
      <c r="O77" s="112">
        <f t="shared" si="7"/>
        <v>3.9999999999999147E-2</v>
      </c>
      <c r="P77">
        <v>12.594994040524433</v>
      </c>
      <c r="Q77">
        <v>8.0095351609058394</v>
      </c>
      <c r="R77">
        <v>0</v>
      </c>
      <c r="S77">
        <v>1.9823599523241955</v>
      </c>
      <c r="T77">
        <v>11.01311084624553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33.6</v>
      </c>
      <c r="E78">
        <f>GT!N78</f>
        <v>0</v>
      </c>
      <c r="F78">
        <f t="shared" si="10"/>
        <v>90</v>
      </c>
      <c r="G78">
        <f t="shared" si="11"/>
        <v>33.6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33.56</v>
      </c>
      <c r="O78" s="112">
        <f t="shared" si="7"/>
        <v>3.9999999999999147E-2</v>
      </c>
      <c r="P78">
        <v>12.594994040524433</v>
      </c>
      <c r="Q78">
        <v>8.0095351609058394</v>
      </c>
      <c r="R78">
        <v>0</v>
      </c>
      <c r="S78">
        <v>1.9823599523241955</v>
      </c>
      <c r="T78">
        <v>11.01311084624553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35.6</v>
      </c>
      <c r="E79">
        <f>GT!N79</f>
        <v>0</v>
      </c>
      <c r="F79">
        <f t="shared" si="10"/>
        <v>90</v>
      </c>
      <c r="G79">
        <f t="shared" si="11"/>
        <v>35.6</v>
      </c>
      <c r="H79" s="112"/>
      <c r="I79">
        <f>BRPL_EOD!AA79+BRPL_EOD!AB79</f>
        <v>14.58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35.56</v>
      </c>
      <c r="O79" s="112">
        <f t="shared" si="7"/>
        <v>3.9999999999999147E-2</v>
      </c>
      <c r="P79">
        <v>14.596400449943756</v>
      </c>
      <c r="Q79">
        <v>8.0089988751406072</v>
      </c>
      <c r="R79">
        <v>0</v>
      </c>
      <c r="S79">
        <v>1.9822272215973002</v>
      </c>
      <c r="T79">
        <v>11.012373453318334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35.6</v>
      </c>
      <c r="E80">
        <f>GT!N80</f>
        <v>0</v>
      </c>
      <c r="F80">
        <f t="shared" si="10"/>
        <v>90</v>
      </c>
      <c r="G80">
        <f t="shared" si="11"/>
        <v>35.6</v>
      </c>
      <c r="H80" s="112"/>
      <c r="I80">
        <f>BRPL_EOD!AA80+BRPL_EOD!AB80</f>
        <v>14.58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35.56</v>
      </c>
      <c r="O80" s="112">
        <f t="shared" si="7"/>
        <v>3.9999999999999147E-2</v>
      </c>
      <c r="P80">
        <v>14.596400449943756</v>
      </c>
      <c r="Q80">
        <v>8.0089988751406072</v>
      </c>
      <c r="R80">
        <v>0</v>
      </c>
      <c r="S80">
        <v>1.9822272215973002</v>
      </c>
      <c r="T80">
        <v>11.012373453318334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50</v>
      </c>
      <c r="D81">
        <f>GT!M81</f>
        <v>-0.4</v>
      </c>
      <c r="E81">
        <f>GT!N81</f>
        <v>27</v>
      </c>
      <c r="F81">
        <f t="shared" si="10"/>
        <v>50</v>
      </c>
      <c r="G81">
        <f t="shared" si="11"/>
        <v>26.6</v>
      </c>
      <c r="H81" s="112"/>
      <c r="I81">
        <f>BRPL_EOD!AA81+BRPL_EOD!AB81</f>
        <v>11.03</v>
      </c>
      <c r="J81">
        <f>BYPL_EOD!AA81+BYPL_EOD!AB81</f>
        <v>6.04</v>
      </c>
      <c r="K81">
        <f>MES_EOD!AA81+MES_EOD!AB81</f>
        <v>0</v>
      </c>
      <c r="L81">
        <f>NDMC_EOD!AA81+NDMC_EOD!AB81</f>
        <v>1.49</v>
      </c>
      <c r="M81">
        <f>TPDDL_EOD!AA81+TPDDL_EOD!AB81</f>
        <v>7.88</v>
      </c>
      <c r="N81">
        <f t="shared" si="6"/>
        <v>26.439999999999998</v>
      </c>
      <c r="O81" s="112">
        <f t="shared" si="7"/>
        <v>0.16000000000000369</v>
      </c>
      <c r="P81">
        <v>11.096747352496219</v>
      </c>
      <c r="Q81">
        <v>6.0765506807866876</v>
      </c>
      <c r="R81">
        <v>0</v>
      </c>
      <c r="S81">
        <v>1.4990166414523451</v>
      </c>
      <c r="T81">
        <v>7.9276853252647514</v>
      </c>
      <c r="U81" s="114">
        <f t="shared" si="8"/>
        <v>26.600000000000005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50</v>
      </c>
      <c r="D82">
        <f>GT!M82</f>
        <v>-0.4</v>
      </c>
      <c r="E82">
        <f>GT!N82</f>
        <v>27</v>
      </c>
      <c r="F82">
        <f t="shared" si="10"/>
        <v>50</v>
      </c>
      <c r="G82">
        <f t="shared" si="11"/>
        <v>26.6</v>
      </c>
      <c r="H82" s="112"/>
      <c r="I82">
        <f>BRPL_EOD!AA82+BRPL_EOD!AB82</f>
        <v>11.03</v>
      </c>
      <c r="J82">
        <f>BYPL_EOD!AA82+BYPL_EOD!AB82</f>
        <v>6.04</v>
      </c>
      <c r="K82">
        <f>MES_EOD!AA82+MES_EOD!AB82</f>
        <v>0</v>
      </c>
      <c r="L82">
        <f>NDMC_EOD!AA82+NDMC_EOD!AB82</f>
        <v>1.49</v>
      </c>
      <c r="M82">
        <f>TPDDL_EOD!AA82+TPDDL_EOD!AB82</f>
        <v>7.88</v>
      </c>
      <c r="N82">
        <f t="shared" si="6"/>
        <v>26.439999999999998</v>
      </c>
      <c r="O82" s="112">
        <f t="shared" si="7"/>
        <v>0.16000000000000369</v>
      </c>
      <c r="P82">
        <v>11.096747352496219</v>
      </c>
      <c r="Q82">
        <v>6.0765506807866876</v>
      </c>
      <c r="R82">
        <v>0</v>
      </c>
      <c r="S82">
        <v>1.4990166414523451</v>
      </c>
      <c r="T82">
        <v>7.9276853252647514</v>
      </c>
      <c r="U82" s="114">
        <f t="shared" si="8"/>
        <v>26.600000000000005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50</v>
      </c>
      <c r="D83">
        <f>GT!M83</f>
        <v>-0.4</v>
      </c>
      <c r="E83">
        <f>GT!N83</f>
        <v>27</v>
      </c>
      <c r="F83">
        <f t="shared" si="10"/>
        <v>50</v>
      </c>
      <c r="G83">
        <f t="shared" si="11"/>
        <v>26.6</v>
      </c>
      <c r="H83" s="112"/>
      <c r="I83">
        <f>BRPL_EOD!AA83+BRPL_EOD!AB83</f>
        <v>-0.83</v>
      </c>
      <c r="J83">
        <f>BYPL_EOD!AA83+BYPL_EOD!AB83</f>
        <v>-0.45</v>
      </c>
      <c r="K83">
        <f>MES_EOD!AA83+MES_EOD!AB83</f>
        <v>0</v>
      </c>
      <c r="L83">
        <f>NDMC_EOD!AA83+NDMC_EOD!AB83</f>
        <v>-0.1</v>
      </c>
      <c r="M83">
        <f>TPDDL_EOD!AA83+TPDDL_EOD!AB83</f>
        <v>-0.59</v>
      </c>
      <c r="N83">
        <f t="shared" si="6"/>
        <v>-1.9700000000000002</v>
      </c>
      <c r="O83" s="112">
        <f t="shared" si="7"/>
        <v>28.57</v>
      </c>
      <c r="P83">
        <v>11.207106598984771</v>
      </c>
      <c r="Q83">
        <v>6.0761421319796947</v>
      </c>
      <c r="R83">
        <v>0</v>
      </c>
      <c r="S83">
        <v>1.3502538071065988</v>
      </c>
      <c r="T83">
        <v>7.9664974619289346</v>
      </c>
      <c r="U83" s="114">
        <f t="shared" si="8"/>
        <v>26.599999999999998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50</v>
      </c>
      <c r="D84">
        <f>GT!M84</f>
        <v>-0.4</v>
      </c>
      <c r="E84">
        <f>GT!N84</f>
        <v>-2</v>
      </c>
      <c r="F84">
        <f t="shared" si="10"/>
        <v>50</v>
      </c>
      <c r="G84">
        <f t="shared" si="11"/>
        <v>-2.4</v>
      </c>
      <c r="H84" s="112"/>
      <c r="I84">
        <f>BRPL_EOD!AA84+BRPL_EOD!AB84</f>
        <v>-0.83</v>
      </c>
      <c r="J84">
        <f>BYPL_EOD!AA84+BYPL_EOD!AB84</f>
        <v>-0.45</v>
      </c>
      <c r="K84">
        <f>MES_EOD!AA84+MES_EOD!AB84</f>
        <v>0</v>
      </c>
      <c r="L84">
        <f>NDMC_EOD!AA84+NDMC_EOD!AB84</f>
        <v>-0.1</v>
      </c>
      <c r="M84">
        <f>TPDDL_EOD!AA84+TPDDL_EOD!AB84</f>
        <v>-0.59</v>
      </c>
      <c r="N84">
        <f t="shared" si="6"/>
        <v>-1.9700000000000002</v>
      </c>
      <c r="O84" s="112">
        <f t="shared" si="7"/>
        <v>-0.42999999999999972</v>
      </c>
      <c r="P84">
        <v>-1.0111675126903552</v>
      </c>
      <c r="Q84">
        <v>-0.54822335025380708</v>
      </c>
      <c r="R84">
        <v>0</v>
      </c>
      <c r="S84">
        <v>-0.12182741116751268</v>
      </c>
      <c r="T84">
        <v>-0.71878172588832467</v>
      </c>
      <c r="U84" s="114">
        <f t="shared" si="8"/>
        <v>-2.3999999999999995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0.78</v>
      </c>
      <c r="C99" s="114">
        <f t="shared" ref="C99:U99" si="12">SUM(C3:C98)/4000</f>
        <v>1.0249999999999999</v>
      </c>
      <c r="D99" s="114">
        <f t="shared" si="12"/>
        <v>0.69753999999999861</v>
      </c>
      <c r="E99" s="114">
        <f t="shared" si="12"/>
        <v>1.975E-2</v>
      </c>
      <c r="F99" s="114">
        <f t="shared" si="12"/>
        <v>1.8049999999999999</v>
      </c>
      <c r="G99" s="114">
        <f t="shared" si="12"/>
        <v>0.71728999999999865</v>
      </c>
      <c r="H99" s="114"/>
      <c r="I99" s="114">
        <f t="shared" si="12"/>
        <v>0.28656000000000026</v>
      </c>
      <c r="J99" s="114">
        <f t="shared" si="12"/>
        <v>0.16469499999999992</v>
      </c>
      <c r="K99" s="114">
        <f t="shared" si="12"/>
        <v>0</v>
      </c>
      <c r="L99" s="114">
        <f t="shared" si="12"/>
        <v>3.9304999999999993E-2</v>
      </c>
      <c r="M99" s="114">
        <f t="shared" si="12"/>
        <v>0.22006500000000001</v>
      </c>
      <c r="N99" s="114">
        <f t="shared" si="12"/>
        <v>0.71062499999999929</v>
      </c>
      <c r="O99" s="114">
        <f t="shared" si="12"/>
        <v>6.665000000000006E-3</v>
      </c>
      <c r="P99" s="114">
        <f t="shared" si="12"/>
        <v>0.28936012047734661</v>
      </c>
      <c r="Q99" s="114">
        <f t="shared" si="12"/>
        <v>0.16622155068233432</v>
      </c>
      <c r="R99" s="114">
        <f t="shared" si="12"/>
        <v>0</v>
      </c>
      <c r="S99" s="114">
        <f t="shared" si="12"/>
        <v>3.9649914652564691E-2</v>
      </c>
      <c r="T99" s="114">
        <f t="shared" si="12"/>
        <v>0.22207395418775394</v>
      </c>
      <c r="U99" s="114">
        <f t="shared" si="12"/>
        <v>0.71730553999999913</v>
      </c>
      <c r="V99" s="114">
        <f t="shared" si="9"/>
        <v>-1.554000000048017E-5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212.14</v>
      </c>
      <c r="E3">
        <f>BAWANA!AM3</f>
        <v>0</v>
      </c>
      <c r="F3">
        <f>(B3+C3)*0.8</f>
        <v>256</v>
      </c>
      <c r="G3">
        <f>(D3+E3)</f>
        <v>212.14</v>
      </c>
      <c r="H3" s="112"/>
      <c r="I3">
        <f>BRPL_EOD!AI3+BRPL_EOD!AJ3</f>
        <v>80.5</v>
      </c>
      <c r="J3">
        <f>BYPL_EOD!AI3+BYPL_EOD!AJ3</f>
        <v>46.55</v>
      </c>
      <c r="K3">
        <f>MES_EOD!AI3+MES_EOD!AJ3</f>
        <v>5.84</v>
      </c>
      <c r="L3">
        <f>NDMC_EOD!AI3+NDMC_EOD!AJ3</f>
        <v>23</v>
      </c>
      <c r="M3">
        <f>TPDDL_EOD!AI3+TPDDL_EOD!AJ3</f>
        <v>56.25</v>
      </c>
      <c r="N3">
        <f t="shared" ref="N3:N66" si="0">SUM(I3:M3)</f>
        <v>212.14</v>
      </c>
      <c r="O3" s="112">
        <f t="shared" ref="O3:O66" si="1">G3-N3</f>
        <v>0</v>
      </c>
      <c r="P3">
        <v>80.5</v>
      </c>
      <c r="Q3">
        <v>46.55</v>
      </c>
      <c r="R3">
        <v>5.84</v>
      </c>
      <c r="S3">
        <v>23</v>
      </c>
      <c r="T3">
        <v>56.25</v>
      </c>
      <c r="U3" s="114">
        <f t="shared" ref="U3:U66" si="2">SUM(P3:T3)</f>
        <v>212.14</v>
      </c>
      <c r="V3" s="112">
        <f t="shared" ref="V3:V66" si="3">G3-U3</f>
        <v>0</v>
      </c>
      <c r="Y3">
        <f>BAWANA!AW3+BAWANA!AX3</f>
        <v>32</v>
      </c>
      <c r="Z3">
        <f>BAWANA!BD3+BAWANA!BE3</f>
        <v>25.86</v>
      </c>
      <c r="AA3">
        <f>BAWANA!X3+BAWANA!Y3</f>
        <v>32</v>
      </c>
      <c r="AB3">
        <f>BAWANA!AE3+BAWANA!AF3</f>
        <v>25.86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212.14</v>
      </c>
      <c r="E4">
        <f>BAWANA!AM4</f>
        <v>0</v>
      </c>
      <c r="F4">
        <f t="shared" ref="F4:F67" si="4">(B4+C4)*0.8</f>
        <v>256</v>
      </c>
      <c r="G4">
        <f t="shared" ref="G4:G67" si="5">(D4+E4)</f>
        <v>212.14</v>
      </c>
      <c r="H4" s="112"/>
      <c r="I4">
        <f>BRPL_EOD!AI4+BRPL_EOD!AJ4</f>
        <v>80.5</v>
      </c>
      <c r="J4">
        <f>BYPL_EOD!AI4+BYPL_EOD!AJ4</f>
        <v>46.55</v>
      </c>
      <c r="K4">
        <f>MES_EOD!AI4+MES_EOD!AJ4</f>
        <v>5.84</v>
      </c>
      <c r="L4">
        <f>NDMC_EOD!AI4+NDMC_EOD!AJ4</f>
        <v>23</v>
      </c>
      <c r="M4">
        <f>TPDDL_EOD!AI4+TPDDL_EOD!AJ4</f>
        <v>56.25</v>
      </c>
      <c r="N4">
        <f t="shared" si="0"/>
        <v>212.14</v>
      </c>
      <c r="O4" s="112">
        <f t="shared" si="1"/>
        <v>0</v>
      </c>
      <c r="P4">
        <v>80.5</v>
      </c>
      <c r="Q4">
        <v>46.55</v>
      </c>
      <c r="R4">
        <v>5.84</v>
      </c>
      <c r="S4">
        <v>23</v>
      </c>
      <c r="T4">
        <v>56.25</v>
      </c>
      <c r="U4" s="114">
        <f t="shared" si="2"/>
        <v>212.14</v>
      </c>
      <c r="V4" s="112">
        <f t="shared" si="3"/>
        <v>0</v>
      </c>
      <c r="Y4">
        <f>BAWANA!AW4+BAWANA!AX4</f>
        <v>32</v>
      </c>
      <c r="Z4">
        <f>BAWANA!BD4+BAWANA!BE4</f>
        <v>25.86</v>
      </c>
      <c r="AA4">
        <f>BAWANA!X4+BAWANA!Y4</f>
        <v>32</v>
      </c>
      <c r="AB4">
        <f>BAWANA!AE4+BAWANA!AF4</f>
        <v>25.86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212.14</v>
      </c>
      <c r="E5">
        <f>BAWANA!AM5</f>
        <v>0</v>
      </c>
      <c r="F5">
        <f t="shared" si="4"/>
        <v>256</v>
      </c>
      <c r="G5">
        <f t="shared" si="5"/>
        <v>212.14</v>
      </c>
      <c r="H5" s="112"/>
      <c r="I5">
        <f>BRPL_EOD!AI5+BRPL_EOD!AJ5</f>
        <v>80.5</v>
      </c>
      <c r="J5">
        <f>BYPL_EOD!AI5+BYPL_EOD!AJ5</f>
        <v>46.55</v>
      </c>
      <c r="K5">
        <f>MES_EOD!AI5+MES_EOD!AJ5</f>
        <v>5.84</v>
      </c>
      <c r="L5">
        <f>NDMC_EOD!AI5+NDMC_EOD!AJ5</f>
        <v>23</v>
      </c>
      <c r="M5">
        <f>TPDDL_EOD!AI5+TPDDL_EOD!AJ5</f>
        <v>56.25</v>
      </c>
      <c r="N5">
        <f t="shared" si="0"/>
        <v>212.14</v>
      </c>
      <c r="O5" s="112">
        <f t="shared" si="1"/>
        <v>0</v>
      </c>
      <c r="P5">
        <v>80.5</v>
      </c>
      <c r="Q5">
        <v>46.55</v>
      </c>
      <c r="R5">
        <v>5.84</v>
      </c>
      <c r="S5">
        <v>23</v>
      </c>
      <c r="T5">
        <v>56.25</v>
      </c>
      <c r="U5" s="114">
        <f t="shared" si="2"/>
        <v>212.14</v>
      </c>
      <c r="V5" s="112">
        <f t="shared" si="3"/>
        <v>0</v>
      </c>
      <c r="Y5">
        <f>BAWANA!AW5+BAWANA!AX5</f>
        <v>32</v>
      </c>
      <c r="Z5">
        <f>BAWANA!BD5+BAWANA!BE5</f>
        <v>25.86</v>
      </c>
      <c r="AA5">
        <f>BAWANA!X5+BAWANA!Y5</f>
        <v>32</v>
      </c>
      <c r="AB5">
        <f>BAWANA!AE5+BAWANA!AF5</f>
        <v>25.86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212.14</v>
      </c>
      <c r="E6">
        <f>BAWANA!AM6</f>
        <v>0</v>
      </c>
      <c r="F6">
        <f t="shared" si="4"/>
        <v>256</v>
      </c>
      <c r="G6">
        <f t="shared" si="5"/>
        <v>212.14</v>
      </c>
      <c r="H6" s="112"/>
      <c r="I6">
        <f>BRPL_EOD!AI6+BRPL_EOD!AJ6</f>
        <v>80.5</v>
      </c>
      <c r="J6">
        <f>BYPL_EOD!AI6+BYPL_EOD!AJ6</f>
        <v>46.55</v>
      </c>
      <c r="K6">
        <f>MES_EOD!AI6+MES_EOD!AJ6</f>
        <v>5.84</v>
      </c>
      <c r="L6">
        <f>NDMC_EOD!AI6+NDMC_EOD!AJ6</f>
        <v>23</v>
      </c>
      <c r="M6">
        <f>TPDDL_EOD!AI6+TPDDL_EOD!AJ6</f>
        <v>56.25</v>
      </c>
      <c r="N6">
        <f t="shared" si="0"/>
        <v>212.14</v>
      </c>
      <c r="O6" s="112">
        <f t="shared" si="1"/>
        <v>0</v>
      </c>
      <c r="P6">
        <v>80.5</v>
      </c>
      <c r="Q6">
        <v>46.55</v>
      </c>
      <c r="R6">
        <v>5.84</v>
      </c>
      <c r="S6">
        <v>23</v>
      </c>
      <c r="T6">
        <v>56.25</v>
      </c>
      <c r="U6" s="114">
        <f t="shared" si="2"/>
        <v>212.14</v>
      </c>
      <c r="V6" s="112">
        <f t="shared" si="3"/>
        <v>0</v>
      </c>
      <c r="Y6">
        <f>BAWANA!AW6+BAWANA!AX6</f>
        <v>32</v>
      </c>
      <c r="Z6">
        <f>BAWANA!BD6+BAWANA!BE6</f>
        <v>25.86</v>
      </c>
      <c r="AA6">
        <f>BAWANA!X6+BAWANA!Y6</f>
        <v>32</v>
      </c>
      <c r="AB6">
        <f>BAWANA!AE6+BAWANA!AF6</f>
        <v>25.86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212.14</v>
      </c>
      <c r="E7">
        <f>BAWANA!AM7</f>
        <v>0</v>
      </c>
      <c r="F7">
        <f t="shared" si="4"/>
        <v>256</v>
      </c>
      <c r="G7">
        <f t="shared" si="5"/>
        <v>212.14</v>
      </c>
      <c r="H7" s="112"/>
      <c r="I7">
        <f>BRPL_EOD!AI7+BRPL_EOD!AJ7</f>
        <v>80.5</v>
      </c>
      <c r="J7">
        <f>BYPL_EOD!AI7+BYPL_EOD!AJ7</f>
        <v>46.55</v>
      </c>
      <c r="K7">
        <f>MES_EOD!AI7+MES_EOD!AJ7</f>
        <v>5.84</v>
      </c>
      <c r="L7">
        <f>NDMC_EOD!AI7+NDMC_EOD!AJ7</f>
        <v>23</v>
      </c>
      <c r="M7">
        <f>TPDDL_EOD!AI7+TPDDL_EOD!AJ7</f>
        <v>56.25</v>
      </c>
      <c r="N7">
        <f t="shared" si="0"/>
        <v>212.14</v>
      </c>
      <c r="O7" s="112">
        <f t="shared" si="1"/>
        <v>0</v>
      </c>
      <c r="P7">
        <v>80.5</v>
      </c>
      <c r="Q7">
        <v>46.55</v>
      </c>
      <c r="R7">
        <v>5.84</v>
      </c>
      <c r="S7">
        <v>23</v>
      </c>
      <c r="T7">
        <v>56.25</v>
      </c>
      <c r="U7" s="114">
        <f t="shared" si="2"/>
        <v>212.14</v>
      </c>
      <c r="V7" s="112">
        <f t="shared" si="3"/>
        <v>0</v>
      </c>
      <c r="Y7">
        <f>BAWANA!AW7+BAWANA!AX7</f>
        <v>32</v>
      </c>
      <c r="Z7">
        <f>BAWANA!BD7+BAWANA!BE7</f>
        <v>25.86</v>
      </c>
      <c r="AA7">
        <f>BAWANA!X7+BAWANA!Y7</f>
        <v>32</v>
      </c>
      <c r="AB7">
        <f>BAWANA!AE7+BAWANA!AF7</f>
        <v>25.86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212.14</v>
      </c>
      <c r="E8">
        <f>BAWANA!AM8</f>
        <v>0</v>
      </c>
      <c r="F8">
        <f t="shared" si="4"/>
        <v>256</v>
      </c>
      <c r="G8">
        <f t="shared" si="5"/>
        <v>212.14</v>
      </c>
      <c r="H8" s="112"/>
      <c r="I8">
        <f>BRPL_EOD!AI8+BRPL_EOD!AJ8</f>
        <v>80.5</v>
      </c>
      <c r="J8">
        <f>BYPL_EOD!AI8+BYPL_EOD!AJ8</f>
        <v>46.55</v>
      </c>
      <c r="K8">
        <f>MES_EOD!AI8+MES_EOD!AJ8</f>
        <v>5.84</v>
      </c>
      <c r="L8">
        <f>NDMC_EOD!AI8+NDMC_EOD!AJ8</f>
        <v>23</v>
      </c>
      <c r="M8">
        <f>TPDDL_EOD!AI8+TPDDL_EOD!AJ8</f>
        <v>56.25</v>
      </c>
      <c r="N8">
        <f t="shared" si="0"/>
        <v>212.14</v>
      </c>
      <c r="O8" s="112">
        <f t="shared" si="1"/>
        <v>0</v>
      </c>
      <c r="P8">
        <v>80.5</v>
      </c>
      <c r="Q8">
        <v>46.55</v>
      </c>
      <c r="R8">
        <v>5.84</v>
      </c>
      <c r="S8">
        <v>23</v>
      </c>
      <c r="T8">
        <v>56.25</v>
      </c>
      <c r="U8" s="114">
        <f t="shared" si="2"/>
        <v>212.14</v>
      </c>
      <c r="V8" s="112">
        <f t="shared" si="3"/>
        <v>0</v>
      </c>
      <c r="Y8">
        <f>BAWANA!AW8+BAWANA!AX8</f>
        <v>32</v>
      </c>
      <c r="Z8">
        <f>BAWANA!BD8+BAWANA!BE8</f>
        <v>25.86</v>
      </c>
      <c r="AA8">
        <f>BAWANA!X8+BAWANA!Y8</f>
        <v>32</v>
      </c>
      <c r="AB8">
        <f>BAWANA!AE8+BAWANA!AF8</f>
        <v>25.86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212.14</v>
      </c>
      <c r="E9">
        <f>BAWANA!AM9</f>
        <v>0</v>
      </c>
      <c r="F9">
        <f t="shared" si="4"/>
        <v>256</v>
      </c>
      <c r="G9">
        <f t="shared" si="5"/>
        <v>212.14</v>
      </c>
      <c r="H9" s="112"/>
      <c r="I9">
        <f>BRPL_EOD!AI9+BRPL_EOD!AJ9</f>
        <v>80.5</v>
      </c>
      <c r="J9">
        <f>BYPL_EOD!AI9+BYPL_EOD!AJ9</f>
        <v>46.55</v>
      </c>
      <c r="K9">
        <f>MES_EOD!AI9+MES_EOD!AJ9</f>
        <v>5.84</v>
      </c>
      <c r="L9">
        <f>NDMC_EOD!AI9+NDMC_EOD!AJ9</f>
        <v>23</v>
      </c>
      <c r="M9">
        <f>TPDDL_EOD!AI9+TPDDL_EOD!AJ9</f>
        <v>56.25</v>
      </c>
      <c r="N9">
        <f t="shared" si="0"/>
        <v>212.14</v>
      </c>
      <c r="O9" s="112">
        <f t="shared" si="1"/>
        <v>0</v>
      </c>
      <c r="P9">
        <v>80.5</v>
      </c>
      <c r="Q9">
        <v>46.55</v>
      </c>
      <c r="R9">
        <v>5.84</v>
      </c>
      <c r="S9">
        <v>23</v>
      </c>
      <c r="T9">
        <v>56.25</v>
      </c>
      <c r="U9" s="114">
        <f t="shared" si="2"/>
        <v>212.14</v>
      </c>
      <c r="V9" s="112">
        <f t="shared" si="3"/>
        <v>0</v>
      </c>
      <c r="Y9">
        <f>BAWANA!AW9+BAWANA!AX9</f>
        <v>32</v>
      </c>
      <c r="Z9">
        <f>BAWANA!BD9+BAWANA!BE9</f>
        <v>25.86</v>
      </c>
      <c r="AA9">
        <f>BAWANA!X9+BAWANA!Y9</f>
        <v>32</v>
      </c>
      <c r="AB9">
        <f>BAWANA!AE9+BAWANA!AF9</f>
        <v>25.86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12"/>
      <c r="I10">
        <f>BRPL_EOD!AI10+BRPL_EOD!AJ10</f>
        <v>81.96</v>
      </c>
      <c r="J10">
        <f>BYPL_EOD!AI10+BYPL_EOD!AJ10</f>
        <v>47.39</v>
      </c>
      <c r="K10">
        <f>MES_EOD!AI10+MES_EOD!AJ10</f>
        <v>5.84</v>
      </c>
      <c r="L10">
        <f>NDMC_EOD!AI10+NDMC_EOD!AJ10</f>
        <v>19.21</v>
      </c>
      <c r="M10">
        <f>TPDDL_EOD!AI10+TPDDL_EOD!AJ10</f>
        <v>57.27</v>
      </c>
      <c r="N10">
        <f t="shared" si="0"/>
        <v>211.67000000000002</v>
      </c>
      <c r="O10" s="112">
        <f t="shared" si="1"/>
        <v>0</v>
      </c>
      <c r="P10">
        <v>81.96</v>
      </c>
      <c r="Q10">
        <v>47.39</v>
      </c>
      <c r="R10">
        <v>5.84</v>
      </c>
      <c r="S10">
        <v>19.21</v>
      </c>
      <c r="T10">
        <v>57.27</v>
      </c>
      <c r="U10" s="114">
        <f t="shared" si="2"/>
        <v>211.67000000000002</v>
      </c>
      <c r="V10" s="112">
        <f t="shared" si="3"/>
        <v>0</v>
      </c>
      <c r="Y10">
        <f>BAWANA!AW10+BAWANA!AX10</f>
        <v>32</v>
      </c>
      <c r="Z10">
        <f>BAWANA!BD10+BAWANA!BE10</f>
        <v>26.33</v>
      </c>
      <c r="AA10">
        <f>BAWANA!X10+BAWANA!Y10</f>
        <v>32</v>
      </c>
      <c r="AB10">
        <f>BAWANA!AE10+BAWANA!AF10</f>
        <v>26.33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12"/>
      <c r="I11">
        <f>BRPL_EOD!AI11+BRPL_EOD!AJ11</f>
        <v>81.96</v>
      </c>
      <c r="J11">
        <f>BYPL_EOD!AI11+BYPL_EOD!AJ11</f>
        <v>47.39</v>
      </c>
      <c r="K11">
        <f>MES_EOD!AI11+MES_EOD!AJ11</f>
        <v>5.84</v>
      </c>
      <c r="L11">
        <f>NDMC_EOD!AI11+NDMC_EOD!AJ11</f>
        <v>19.21</v>
      </c>
      <c r="M11">
        <f>TPDDL_EOD!AI11+TPDDL_EOD!AJ11</f>
        <v>57.27</v>
      </c>
      <c r="N11">
        <f t="shared" si="0"/>
        <v>211.67000000000002</v>
      </c>
      <c r="O11" s="112">
        <f t="shared" si="1"/>
        <v>0</v>
      </c>
      <c r="P11">
        <v>81.96</v>
      </c>
      <c r="Q11">
        <v>47.39</v>
      </c>
      <c r="R11">
        <v>5.84</v>
      </c>
      <c r="S11">
        <v>19.21</v>
      </c>
      <c r="T11">
        <v>57.27</v>
      </c>
      <c r="U11" s="114">
        <f t="shared" si="2"/>
        <v>211.67000000000002</v>
      </c>
      <c r="V11" s="112">
        <f t="shared" si="3"/>
        <v>0</v>
      </c>
      <c r="Y11">
        <f>BAWANA!AW11+BAWANA!AX11</f>
        <v>32</v>
      </c>
      <c r="Z11">
        <f>BAWANA!BD11+BAWANA!BE11</f>
        <v>26.33</v>
      </c>
      <c r="AA11">
        <f>BAWANA!X11+BAWANA!Y11</f>
        <v>32</v>
      </c>
      <c r="AB11">
        <f>BAWANA!AE11+BAWANA!AF11</f>
        <v>26.33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12"/>
      <c r="I12">
        <f>BRPL_EOD!AI12+BRPL_EOD!AJ12</f>
        <v>81.96</v>
      </c>
      <c r="J12">
        <f>BYPL_EOD!AI12+BYPL_EOD!AJ12</f>
        <v>47.39</v>
      </c>
      <c r="K12">
        <f>MES_EOD!AI12+MES_EOD!AJ12</f>
        <v>5.84</v>
      </c>
      <c r="L12">
        <f>NDMC_EOD!AI12+NDMC_EOD!AJ12</f>
        <v>19.21</v>
      </c>
      <c r="M12">
        <f>TPDDL_EOD!AI12+TPDDL_EOD!AJ12</f>
        <v>57.27</v>
      </c>
      <c r="N12">
        <f t="shared" si="0"/>
        <v>211.67000000000002</v>
      </c>
      <c r="O12" s="112">
        <f t="shared" si="1"/>
        <v>0</v>
      </c>
      <c r="P12">
        <v>81.96</v>
      </c>
      <c r="Q12">
        <v>47.39</v>
      </c>
      <c r="R12">
        <v>5.84</v>
      </c>
      <c r="S12">
        <v>19.21</v>
      </c>
      <c r="T12">
        <v>57.27</v>
      </c>
      <c r="U12" s="114">
        <f t="shared" si="2"/>
        <v>211.67000000000002</v>
      </c>
      <c r="V12" s="112">
        <f t="shared" si="3"/>
        <v>0</v>
      </c>
      <c r="Y12">
        <f>BAWANA!AW12+BAWANA!AX12</f>
        <v>32</v>
      </c>
      <c r="Z12">
        <f>BAWANA!BD12+BAWANA!BE12</f>
        <v>26.33</v>
      </c>
      <c r="AA12">
        <f>BAWANA!X12+BAWANA!Y12</f>
        <v>32</v>
      </c>
      <c r="AB12">
        <f>BAWANA!AE12+BAWANA!AF12</f>
        <v>26.33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12"/>
      <c r="I13">
        <f>BRPL_EOD!AI13+BRPL_EOD!AJ13</f>
        <v>81.96</v>
      </c>
      <c r="J13">
        <f>BYPL_EOD!AI13+BYPL_EOD!AJ13</f>
        <v>47.39</v>
      </c>
      <c r="K13">
        <f>MES_EOD!AI13+MES_EOD!AJ13</f>
        <v>5.84</v>
      </c>
      <c r="L13">
        <f>NDMC_EOD!AI13+NDMC_EOD!AJ13</f>
        <v>19.21</v>
      </c>
      <c r="M13">
        <f>TPDDL_EOD!AI13+TPDDL_EOD!AJ13</f>
        <v>57.27</v>
      </c>
      <c r="N13">
        <f t="shared" si="0"/>
        <v>211.67000000000002</v>
      </c>
      <c r="O13" s="112">
        <f t="shared" si="1"/>
        <v>0</v>
      </c>
      <c r="P13">
        <v>81.96</v>
      </c>
      <c r="Q13">
        <v>47.39</v>
      </c>
      <c r="R13">
        <v>5.84</v>
      </c>
      <c r="S13">
        <v>19.21</v>
      </c>
      <c r="T13">
        <v>57.27</v>
      </c>
      <c r="U13" s="114">
        <f t="shared" si="2"/>
        <v>211.67000000000002</v>
      </c>
      <c r="V13" s="112">
        <f t="shared" si="3"/>
        <v>0</v>
      </c>
      <c r="Y13">
        <f>BAWANA!AW13+BAWANA!AX13</f>
        <v>32</v>
      </c>
      <c r="Z13">
        <f>BAWANA!BD13+BAWANA!BE13</f>
        <v>26.33</v>
      </c>
      <c r="AA13">
        <f>BAWANA!X13+BAWANA!Y13</f>
        <v>32</v>
      </c>
      <c r="AB13">
        <f>BAWANA!AE13+BAWANA!AF13</f>
        <v>26.33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12"/>
      <c r="I14">
        <f>BRPL_EOD!AI14+BRPL_EOD!AJ14</f>
        <v>81.96</v>
      </c>
      <c r="J14">
        <f>BYPL_EOD!AI14+BYPL_EOD!AJ14</f>
        <v>47.39</v>
      </c>
      <c r="K14">
        <f>MES_EOD!AI14+MES_EOD!AJ14</f>
        <v>5.84</v>
      </c>
      <c r="L14">
        <f>NDMC_EOD!AI14+NDMC_EOD!AJ14</f>
        <v>19.21</v>
      </c>
      <c r="M14">
        <f>TPDDL_EOD!AI14+TPDDL_EOD!AJ14</f>
        <v>57.27</v>
      </c>
      <c r="N14">
        <f t="shared" si="0"/>
        <v>211.67000000000002</v>
      </c>
      <c r="O14" s="112">
        <f t="shared" si="1"/>
        <v>0</v>
      </c>
      <c r="P14">
        <v>81.96</v>
      </c>
      <c r="Q14">
        <v>47.39</v>
      </c>
      <c r="R14">
        <v>5.84</v>
      </c>
      <c r="S14">
        <v>19.21</v>
      </c>
      <c r="T14">
        <v>57.27</v>
      </c>
      <c r="U14" s="114">
        <f t="shared" si="2"/>
        <v>211.67000000000002</v>
      </c>
      <c r="V14" s="112">
        <f t="shared" si="3"/>
        <v>0</v>
      </c>
      <c r="Y14">
        <f>BAWANA!AW14+BAWANA!AX14</f>
        <v>32</v>
      </c>
      <c r="Z14">
        <f>BAWANA!BD14+BAWANA!BE14</f>
        <v>26.33</v>
      </c>
      <c r="AA14">
        <f>BAWANA!X14+BAWANA!Y14</f>
        <v>32</v>
      </c>
      <c r="AB14">
        <f>BAWANA!AE14+BAWANA!AF14</f>
        <v>26.33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12"/>
      <c r="I15">
        <f>BRPL_EOD!AI15+BRPL_EOD!AJ15</f>
        <v>81.96</v>
      </c>
      <c r="J15">
        <f>BYPL_EOD!AI15+BYPL_EOD!AJ15</f>
        <v>47.39</v>
      </c>
      <c r="K15">
        <f>MES_EOD!AI15+MES_EOD!AJ15</f>
        <v>5.84</v>
      </c>
      <c r="L15">
        <f>NDMC_EOD!AI15+NDMC_EOD!AJ15</f>
        <v>19.21</v>
      </c>
      <c r="M15">
        <f>TPDDL_EOD!AI15+TPDDL_EOD!AJ15</f>
        <v>57.27</v>
      </c>
      <c r="N15">
        <f t="shared" si="0"/>
        <v>211.67000000000002</v>
      </c>
      <c r="O15" s="112">
        <f t="shared" si="1"/>
        <v>0</v>
      </c>
      <c r="P15">
        <v>81.96</v>
      </c>
      <c r="Q15">
        <v>47.39</v>
      </c>
      <c r="R15">
        <v>5.84</v>
      </c>
      <c r="S15">
        <v>19.21</v>
      </c>
      <c r="T15">
        <v>57.27</v>
      </c>
      <c r="U15" s="114">
        <f t="shared" si="2"/>
        <v>211.67000000000002</v>
      </c>
      <c r="V15" s="112">
        <f t="shared" si="3"/>
        <v>0</v>
      </c>
      <c r="Y15">
        <f>BAWANA!AW15+BAWANA!AX15</f>
        <v>32</v>
      </c>
      <c r="Z15">
        <f>BAWANA!BD15+BAWANA!BE15</f>
        <v>26.33</v>
      </c>
      <c r="AA15">
        <f>BAWANA!X15+BAWANA!Y15</f>
        <v>32</v>
      </c>
      <c r="AB15">
        <f>BAWANA!AE15+BAWANA!AF15</f>
        <v>26.33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12"/>
      <c r="I16">
        <f>BRPL_EOD!AI16+BRPL_EOD!AJ16</f>
        <v>81.96</v>
      </c>
      <c r="J16">
        <f>BYPL_EOD!AI16+BYPL_EOD!AJ16</f>
        <v>47.39</v>
      </c>
      <c r="K16">
        <f>MES_EOD!AI16+MES_EOD!AJ16</f>
        <v>5.84</v>
      </c>
      <c r="L16">
        <f>NDMC_EOD!AI16+NDMC_EOD!AJ16</f>
        <v>19.21</v>
      </c>
      <c r="M16">
        <f>TPDDL_EOD!AI16+TPDDL_EOD!AJ16</f>
        <v>57.27</v>
      </c>
      <c r="N16">
        <f t="shared" si="0"/>
        <v>211.67000000000002</v>
      </c>
      <c r="O16" s="112">
        <f t="shared" si="1"/>
        <v>0</v>
      </c>
      <c r="P16">
        <v>81.96</v>
      </c>
      <c r="Q16">
        <v>47.39</v>
      </c>
      <c r="R16">
        <v>5.84</v>
      </c>
      <c r="S16">
        <v>19.21</v>
      </c>
      <c r="T16">
        <v>57.27</v>
      </c>
      <c r="U16" s="114">
        <f t="shared" si="2"/>
        <v>211.67000000000002</v>
      </c>
      <c r="V16" s="112">
        <f t="shared" si="3"/>
        <v>0</v>
      </c>
      <c r="Y16">
        <f>BAWANA!AW16+BAWANA!AX16</f>
        <v>32</v>
      </c>
      <c r="Z16">
        <f>BAWANA!BD16+BAWANA!BE16</f>
        <v>26.33</v>
      </c>
      <c r="AA16">
        <f>BAWANA!X16+BAWANA!Y16</f>
        <v>32</v>
      </c>
      <c r="AB16">
        <f>BAWANA!AE16+BAWANA!AF16</f>
        <v>26.33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12"/>
      <c r="I17">
        <f>BRPL_EOD!AI17+BRPL_EOD!AJ17</f>
        <v>81.96</v>
      </c>
      <c r="J17">
        <f>BYPL_EOD!AI17+BYPL_EOD!AJ17</f>
        <v>47.39</v>
      </c>
      <c r="K17">
        <f>MES_EOD!AI17+MES_EOD!AJ17</f>
        <v>5.84</v>
      </c>
      <c r="L17">
        <f>NDMC_EOD!AI17+NDMC_EOD!AJ17</f>
        <v>19.21</v>
      </c>
      <c r="M17">
        <f>TPDDL_EOD!AI17+TPDDL_EOD!AJ17</f>
        <v>57.27</v>
      </c>
      <c r="N17">
        <f t="shared" si="0"/>
        <v>211.67000000000002</v>
      </c>
      <c r="O17" s="112">
        <f t="shared" si="1"/>
        <v>0</v>
      </c>
      <c r="P17">
        <v>81.96</v>
      </c>
      <c r="Q17">
        <v>47.39</v>
      </c>
      <c r="R17">
        <v>5.84</v>
      </c>
      <c r="S17">
        <v>19.21</v>
      </c>
      <c r="T17">
        <v>57.27</v>
      </c>
      <c r="U17" s="114">
        <f t="shared" si="2"/>
        <v>211.67000000000002</v>
      </c>
      <c r="V17" s="112">
        <f t="shared" si="3"/>
        <v>0</v>
      </c>
      <c r="Y17">
        <f>BAWANA!AW17+BAWANA!AX17</f>
        <v>32</v>
      </c>
      <c r="Z17">
        <f>BAWANA!BD17+BAWANA!BE17</f>
        <v>26.33</v>
      </c>
      <c r="AA17">
        <f>BAWANA!X17+BAWANA!Y17</f>
        <v>32</v>
      </c>
      <c r="AB17">
        <f>BAWANA!AE17+BAWANA!AF17</f>
        <v>26.33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12"/>
      <c r="I18">
        <f>BRPL_EOD!AI18+BRPL_EOD!AJ18</f>
        <v>81.96</v>
      </c>
      <c r="J18">
        <f>BYPL_EOD!AI18+BYPL_EOD!AJ18</f>
        <v>47.39</v>
      </c>
      <c r="K18">
        <f>MES_EOD!AI18+MES_EOD!AJ18</f>
        <v>5.84</v>
      </c>
      <c r="L18">
        <f>NDMC_EOD!AI18+NDMC_EOD!AJ18</f>
        <v>19.21</v>
      </c>
      <c r="M18">
        <f>TPDDL_EOD!AI18+TPDDL_EOD!AJ18</f>
        <v>57.27</v>
      </c>
      <c r="N18">
        <f t="shared" si="0"/>
        <v>211.67000000000002</v>
      </c>
      <c r="O18" s="112">
        <f t="shared" si="1"/>
        <v>0</v>
      </c>
      <c r="P18">
        <v>81.96</v>
      </c>
      <c r="Q18">
        <v>47.39</v>
      </c>
      <c r="R18">
        <v>5.84</v>
      </c>
      <c r="S18">
        <v>19.21</v>
      </c>
      <c r="T18">
        <v>57.27</v>
      </c>
      <c r="U18" s="114">
        <f t="shared" si="2"/>
        <v>211.67000000000002</v>
      </c>
      <c r="V18" s="112">
        <f t="shared" si="3"/>
        <v>0</v>
      </c>
      <c r="Y18">
        <f>BAWANA!AW18+BAWANA!AX18</f>
        <v>32</v>
      </c>
      <c r="Z18">
        <f>BAWANA!BD18+BAWANA!BE18</f>
        <v>26.33</v>
      </c>
      <c r="AA18">
        <f>BAWANA!X18+BAWANA!Y18</f>
        <v>32</v>
      </c>
      <c r="AB18">
        <f>BAWANA!AE18+BAWANA!AF18</f>
        <v>26.33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12"/>
      <c r="I19">
        <f>BRPL_EOD!AI19+BRPL_EOD!AJ19</f>
        <v>81.96</v>
      </c>
      <c r="J19">
        <f>BYPL_EOD!AI19+BYPL_EOD!AJ19</f>
        <v>47.39</v>
      </c>
      <c r="K19">
        <f>MES_EOD!AI19+MES_EOD!AJ19</f>
        <v>5.84</v>
      </c>
      <c r="L19">
        <f>NDMC_EOD!AI19+NDMC_EOD!AJ19</f>
        <v>19.21</v>
      </c>
      <c r="M19">
        <f>TPDDL_EOD!AI19+TPDDL_EOD!AJ19</f>
        <v>57.27</v>
      </c>
      <c r="N19">
        <f t="shared" si="0"/>
        <v>211.67000000000002</v>
      </c>
      <c r="O19" s="112">
        <f t="shared" si="1"/>
        <v>0</v>
      </c>
      <c r="P19">
        <v>81.96</v>
      </c>
      <c r="Q19">
        <v>47.39</v>
      </c>
      <c r="R19">
        <v>5.84</v>
      </c>
      <c r="S19">
        <v>19.21</v>
      </c>
      <c r="T19">
        <v>57.27</v>
      </c>
      <c r="U19" s="114">
        <f t="shared" si="2"/>
        <v>211.67000000000002</v>
      </c>
      <c r="V19" s="112">
        <f t="shared" si="3"/>
        <v>0</v>
      </c>
      <c r="Y19">
        <f>BAWANA!AW19+BAWANA!AX19</f>
        <v>32</v>
      </c>
      <c r="Z19">
        <f>BAWANA!BD19+BAWANA!BE19</f>
        <v>26.33</v>
      </c>
      <c r="AA19">
        <f>BAWANA!X19+BAWANA!Y19</f>
        <v>32</v>
      </c>
      <c r="AB19">
        <f>BAWANA!AE19+BAWANA!AF19</f>
        <v>26.33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12"/>
      <c r="I20">
        <f>BRPL_EOD!AI20+BRPL_EOD!AJ20</f>
        <v>81.96</v>
      </c>
      <c r="J20">
        <f>BYPL_EOD!AI20+BYPL_EOD!AJ20</f>
        <v>47.39</v>
      </c>
      <c r="K20">
        <f>MES_EOD!AI20+MES_EOD!AJ20</f>
        <v>5.84</v>
      </c>
      <c r="L20">
        <f>NDMC_EOD!AI20+NDMC_EOD!AJ20</f>
        <v>19.21</v>
      </c>
      <c r="M20">
        <f>TPDDL_EOD!AI20+TPDDL_EOD!AJ20</f>
        <v>57.27</v>
      </c>
      <c r="N20">
        <f t="shared" si="0"/>
        <v>211.67000000000002</v>
      </c>
      <c r="O20" s="112">
        <f t="shared" si="1"/>
        <v>0</v>
      </c>
      <c r="P20">
        <v>81.96</v>
      </c>
      <c r="Q20">
        <v>47.39</v>
      </c>
      <c r="R20">
        <v>5.84</v>
      </c>
      <c r="S20">
        <v>19.21</v>
      </c>
      <c r="T20">
        <v>57.27</v>
      </c>
      <c r="U20" s="114">
        <f t="shared" si="2"/>
        <v>211.67000000000002</v>
      </c>
      <c r="V20" s="112">
        <f t="shared" si="3"/>
        <v>0</v>
      </c>
      <c r="Y20">
        <f>BAWANA!AW20+BAWANA!AX20</f>
        <v>32</v>
      </c>
      <c r="Z20">
        <f>BAWANA!BD20+BAWANA!BE20</f>
        <v>26.33</v>
      </c>
      <c r="AA20">
        <f>BAWANA!X20+BAWANA!Y20</f>
        <v>32</v>
      </c>
      <c r="AB20">
        <f>BAWANA!AE20+BAWANA!AF20</f>
        <v>26.33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12"/>
      <c r="I21">
        <f>BRPL_EOD!AI21+BRPL_EOD!AJ21</f>
        <v>81.96</v>
      </c>
      <c r="J21">
        <f>BYPL_EOD!AI21+BYPL_EOD!AJ21</f>
        <v>47.39</v>
      </c>
      <c r="K21">
        <f>MES_EOD!AI21+MES_EOD!AJ21</f>
        <v>5.84</v>
      </c>
      <c r="L21">
        <f>NDMC_EOD!AI21+NDMC_EOD!AJ21</f>
        <v>19.21</v>
      </c>
      <c r="M21">
        <f>TPDDL_EOD!AI21+TPDDL_EOD!AJ21</f>
        <v>57.27</v>
      </c>
      <c r="N21">
        <f t="shared" si="0"/>
        <v>211.67000000000002</v>
      </c>
      <c r="O21" s="112">
        <f t="shared" si="1"/>
        <v>0</v>
      </c>
      <c r="P21">
        <v>81.96</v>
      </c>
      <c r="Q21">
        <v>47.39</v>
      </c>
      <c r="R21">
        <v>5.84</v>
      </c>
      <c r="S21">
        <v>19.21</v>
      </c>
      <c r="T21">
        <v>57.27</v>
      </c>
      <c r="U21" s="114">
        <f t="shared" si="2"/>
        <v>211.67000000000002</v>
      </c>
      <c r="V21" s="112">
        <f t="shared" si="3"/>
        <v>0</v>
      </c>
      <c r="Y21">
        <f>BAWANA!AW21+BAWANA!AX21</f>
        <v>32</v>
      </c>
      <c r="Z21">
        <f>BAWANA!BD21+BAWANA!BE21</f>
        <v>26.33</v>
      </c>
      <c r="AA21">
        <f>BAWANA!X21+BAWANA!Y21</f>
        <v>32</v>
      </c>
      <c r="AB21">
        <f>BAWANA!AE21+BAWANA!AF21</f>
        <v>26.33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12"/>
      <c r="I22">
        <f>BRPL_EOD!AI22+BRPL_EOD!AJ22</f>
        <v>81.96</v>
      </c>
      <c r="J22">
        <f>BYPL_EOD!AI22+BYPL_EOD!AJ22</f>
        <v>47.39</v>
      </c>
      <c r="K22">
        <f>MES_EOD!AI22+MES_EOD!AJ22</f>
        <v>5.84</v>
      </c>
      <c r="L22">
        <f>NDMC_EOD!AI22+NDMC_EOD!AJ22</f>
        <v>19.21</v>
      </c>
      <c r="M22">
        <f>TPDDL_EOD!AI22+TPDDL_EOD!AJ22</f>
        <v>57.27</v>
      </c>
      <c r="N22">
        <f t="shared" si="0"/>
        <v>211.67000000000002</v>
      </c>
      <c r="O22" s="112">
        <f t="shared" si="1"/>
        <v>0</v>
      </c>
      <c r="P22">
        <v>81.96</v>
      </c>
      <c r="Q22">
        <v>47.39</v>
      </c>
      <c r="R22">
        <v>5.84</v>
      </c>
      <c r="S22">
        <v>19.21</v>
      </c>
      <c r="T22">
        <v>57.27</v>
      </c>
      <c r="U22" s="114">
        <f t="shared" si="2"/>
        <v>211.67000000000002</v>
      </c>
      <c r="V22" s="112">
        <f t="shared" si="3"/>
        <v>0</v>
      </c>
      <c r="Y22">
        <f>BAWANA!AW22+BAWANA!AX22</f>
        <v>32</v>
      </c>
      <c r="Z22">
        <f>BAWANA!BD22+BAWANA!BE22</f>
        <v>26.33</v>
      </c>
      <c r="AA22">
        <f>BAWANA!X22+BAWANA!Y22</f>
        <v>32</v>
      </c>
      <c r="AB22">
        <f>BAWANA!AE22+BAWANA!AF22</f>
        <v>26.33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12"/>
      <c r="I23">
        <f>BRPL_EOD!AI23+BRPL_EOD!AJ23</f>
        <v>81.96</v>
      </c>
      <c r="J23">
        <f>BYPL_EOD!AI23+BYPL_EOD!AJ23</f>
        <v>47.39</v>
      </c>
      <c r="K23">
        <f>MES_EOD!AI23+MES_EOD!AJ23</f>
        <v>5.84</v>
      </c>
      <c r="L23">
        <f>NDMC_EOD!AI23+NDMC_EOD!AJ23</f>
        <v>19.21</v>
      </c>
      <c r="M23">
        <f>TPDDL_EOD!AI23+TPDDL_EOD!AJ23</f>
        <v>57.27</v>
      </c>
      <c r="N23">
        <f t="shared" si="0"/>
        <v>211.67000000000002</v>
      </c>
      <c r="O23" s="112">
        <f t="shared" si="1"/>
        <v>0</v>
      </c>
      <c r="P23">
        <v>81.96</v>
      </c>
      <c r="Q23">
        <v>47.39</v>
      </c>
      <c r="R23">
        <v>5.84</v>
      </c>
      <c r="S23">
        <v>19.21</v>
      </c>
      <c r="T23">
        <v>57.27</v>
      </c>
      <c r="U23" s="114">
        <f t="shared" si="2"/>
        <v>211.67000000000002</v>
      </c>
      <c r="V23" s="112">
        <f t="shared" si="3"/>
        <v>0</v>
      </c>
      <c r="Y23">
        <f>BAWANA!AW23+BAWANA!AX23</f>
        <v>32</v>
      </c>
      <c r="Z23">
        <f>BAWANA!BD23+BAWANA!BE23</f>
        <v>26.33</v>
      </c>
      <c r="AA23">
        <f>BAWANA!X23+BAWANA!Y23</f>
        <v>32</v>
      </c>
      <c r="AB23">
        <f>BAWANA!AE23+BAWANA!AF23</f>
        <v>26.33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12"/>
      <c r="I24">
        <f>BRPL_EOD!AI24+BRPL_EOD!AJ24</f>
        <v>81.96</v>
      </c>
      <c r="J24">
        <f>BYPL_EOD!AI24+BYPL_EOD!AJ24</f>
        <v>47.39</v>
      </c>
      <c r="K24">
        <f>MES_EOD!AI24+MES_EOD!AJ24</f>
        <v>5.84</v>
      </c>
      <c r="L24">
        <f>NDMC_EOD!AI24+NDMC_EOD!AJ24</f>
        <v>19.21</v>
      </c>
      <c r="M24">
        <f>TPDDL_EOD!AI24+TPDDL_EOD!AJ24</f>
        <v>57.27</v>
      </c>
      <c r="N24">
        <f t="shared" si="0"/>
        <v>211.67000000000002</v>
      </c>
      <c r="O24" s="112">
        <f t="shared" si="1"/>
        <v>0</v>
      </c>
      <c r="P24">
        <v>81.96</v>
      </c>
      <c r="Q24">
        <v>47.39</v>
      </c>
      <c r="R24">
        <v>5.84</v>
      </c>
      <c r="S24">
        <v>19.21</v>
      </c>
      <c r="T24">
        <v>57.27</v>
      </c>
      <c r="U24" s="114">
        <f t="shared" si="2"/>
        <v>211.67000000000002</v>
      </c>
      <c r="V24" s="112">
        <f t="shared" si="3"/>
        <v>0</v>
      </c>
      <c r="Y24">
        <f>BAWANA!AW24+BAWANA!AX24</f>
        <v>32</v>
      </c>
      <c r="Z24">
        <f>BAWANA!BD24+BAWANA!BE24</f>
        <v>26.33</v>
      </c>
      <c r="AA24">
        <f>BAWANA!X24+BAWANA!Y24</f>
        <v>32</v>
      </c>
      <c r="AB24">
        <f>BAWANA!AE24+BAWANA!AF24</f>
        <v>26.33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212.14</v>
      </c>
      <c r="E26">
        <f>BAWANA!AM26</f>
        <v>0</v>
      </c>
      <c r="F26">
        <f t="shared" si="4"/>
        <v>256</v>
      </c>
      <c r="G26">
        <f t="shared" si="5"/>
        <v>212.14</v>
      </c>
      <c r="H26" s="112"/>
      <c r="I26">
        <f>BRPL_EOD!AI26+BRPL_EOD!AJ26</f>
        <v>80.5</v>
      </c>
      <c r="J26">
        <f>BYPL_EOD!AI26+BYPL_EOD!AJ26</f>
        <v>46.55</v>
      </c>
      <c r="K26">
        <f>MES_EOD!AI26+MES_EOD!AJ26</f>
        <v>5.84</v>
      </c>
      <c r="L26">
        <f>NDMC_EOD!AI26+NDMC_EOD!AJ26</f>
        <v>23</v>
      </c>
      <c r="M26">
        <f>TPDDL_EOD!AI26+TPDDL_EOD!AJ26</f>
        <v>56.25</v>
      </c>
      <c r="N26">
        <f t="shared" si="0"/>
        <v>212.14</v>
      </c>
      <c r="O26" s="112">
        <f t="shared" si="1"/>
        <v>0</v>
      </c>
      <c r="P26">
        <v>80.5</v>
      </c>
      <c r="Q26">
        <v>46.55</v>
      </c>
      <c r="R26">
        <v>5.84</v>
      </c>
      <c r="S26">
        <v>23</v>
      </c>
      <c r="T26">
        <v>56.25</v>
      </c>
      <c r="U26" s="114">
        <f t="shared" si="2"/>
        <v>212.14</v>
      </c>
      <c r="V26" s="112">
        <f t="shared" si="3"/>
        <v>0</v>
      </c>
      <c r="Y26">
        <f>BAWANA!AW26+BAWANA!AX26</f>
        <v>32</v>
      </c>
      <c r="Z26">
        <f>BAWANA!BD26+BAWANA!BE26</f>
        <v>25.86</v>
      </c>
      <c r="AA26">
        <f>BAWANA!X26+BAWANA!Y26</f>
        <v>32</v>
      </c>
      <c r="AB26">
        <f>BAWANA!AE26+BAWANA!AF26</f>
        <v>25.86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218.44299999999998</v>
      </c>
      <c r="E27">
        <f>BAWANA!AM27</f>
        <v>0</v>
      </c>
      <c r="F27">
        <f t="shared" si="4"/>
        <v>256</v>
      </c>
      <c r="G27">
        <f t="shared" si="5"/>
        <v>218.44299999999998</v>
      </c>
      <c r="H27" s="112"/>
      <c r="I27">
        <f>BRPL_EOD!AI27+BRPL_EOD!AJ27</f>
        <v>75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218.45</v>
      </c>
      <c r="O27" s="112">
        <f t="shared" si="1"/>
        <v>-7.0000000000050022E-3</v>
      </c>
      <c r="P27">
        <v>74.997596704051276</v>
      </c>
      <c r="Q27">
        <v>44.998558022430764</v>
      </c>
      <c r="R27">
        <v>5.8398128633554585</v>
      </c>
      <c r="S27">
        <v>22.999262989242389</v>
      </c>
      <c r="T27">
        <v>69.607769420920121</v>
      </c>
      <c r="U27" s="114">
        <f t="shared" si="2"/>
        <v>218.44300000000004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218.44299999999998</v>
      </c>
      <c r="E28">
        <f>BAWANA!AM28</f>
        <v>0</v>
      </c>
      <c r="F28">
        <f t="shared" si="4"/>
        <v>256</v>
      </c>
      <c r="G28">
        <f t="shared" si="5"/>
        <v>218.44299999999998</v>
      </c>
      <c r="H28" s="112"/>
      <c r="I28">
        <f>BRPL_EOD!AI28+BRPL_EOD!AJ28</f>
        <v>75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218.45</v>
      </c>
      <c r="O28" s="112">
        <f t="shared" si="1"/>
        <v>-7.0000000000050022E-3</v>
      </c>
      <c r="P28">
        <v>74.997596704051276</v>
      </c>
      <c r="Q28">
        <v>44.998558022430764</v>
      </c>
      <c r="R28">
        <v>5.8398128633554585</v>
      </c>
      <c r="S28">
        <v>22.999262989242389</v>
      </c>
      <c r="T28">
        <v>69.607769420920121</v>
      </c>
      <c r="U28" s="114">
        <f t="shared" si="2"/>
        <v>218.44300000000004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218.44299999999998</v>
      </c>
      <c r="E29">
        <f>BAWANA!AM29</f>
        <v>0</v>
      </c>
      <c r="F29">
        <f t="shared" si="4"/>
        <v>256</v>
      </c>
      <c r="G29">
        <f t="shared" si="5"/>
        <v>218.44299999999998</v>
      </c>
      <c r="H29" s="112"/>
      <c r="I29">
        <f>BRPL_EOD!AI29+BRPL_EOD!AJ29</f>
        <v>75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218.45</v>
      </c>
      <c r="O29" s="112">
        <f t="shared" si="1"/>
        <v>-7.0000000000050022E-3</v>
      </c>
      <c r="P29">
        <v>74.997596704051276</v>
      </c>
      <c r="Q29">
        <v>44.998558022430764</v>
      </c>
      <c r="R29">
        <v>5.8398128633554585</v>
      </c>
      <c r="S29">
        <v>22.999262989242389</v>
      </c>
      <c r="T29">
        <v>69.607769420920121</v>
      </c>
      <c r="U29" s="114">
        <f t="shared" si="2"/>
        <v>218.44300000000004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218.44299999999998</v>
      </c>
      <c r="E30">
        <f>BAWANA!AM30</f>
        <v>0</v>
      </c>
      <c r="F30">
        <f t="shared" si="4"/>
        <v>256</v>
      </c>
      <c r="G30">
        <f t="shared" si="5"/>
        <v>218.44299999999998</v>
      </c>
      <c r="H30" s="112"/>
      <c r="I30">
        <f>BRPL_EOD!AI30+BRPL_EOD!AJ30</f>
        <v>75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218.45</v>
      </c>
      <c r="O30" s="112">
        <f t="shared" si="1"/>
        <v>-7.0000000000050022E-3</v>
      </c>
      <c r="P30">
        <v>74.997596704051276</v>
      </c>
      <c r="Q30">
        <v>44.998558022430764</v>
      </c>
      <c r="R30">
        <v>5.8398128633554585</v>
      </c>
      <c r="S30">
        <v>22.999262989242389</v>
      </c>
      <c r="T30">
        <v>69.607769420920121</v>
      </c>
      <c r="U30" s="114">
        <f t="shared" si="2"/>
        <v>218.44300000000004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218.44299999999998</v>
      </c>
      <c r="E31">
        <f>BAWANA!AM31</f>
        <v>0</v>
      </c>
      <c r="F31">
        <f t="shared" si="4"/>
        <v>256</v>
      </c>
      <c r="G31">
        <f t="shared" si="5"/>
        <v>218.44299999999998</v>
      </c>
      <c r="H31" s="112"/>
      <c r="I31">
        <f>BRPL_EOD!AI31+BRPL_EOD!AJ31</f>
        <v>75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218.45</v>
      </c>
      <c r="O31" s="112">
        <f t="shared" si="1"/>
        <v>-7.0000000000050022E-3</v>
      </c>
      <c r="P31">
        <v>74.997596704051276</v>
      </c>
      <c r="Q31">
        <v>44.998558022430764</v>
      </c>
      <c r="R31">
        <v>5.8398128633554585</v>
      </c>
      <c r="S31">
        <v>22.999262989242389</v>
      </c>
      <c r="T31">
        <v>69.607769420920121</v>
      </c>
      <c r="U31" s="114">
        <f t="shared" si="2"/>
        <v>218.44300000000004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218.44299999999998</v>
      </c>
      <c r="E32">
        <f>BAWANA!AM32</f>
        <v>0</v>
      </c>
      <c r="F32">
        <f t="shared" si="4"/>
        <v>256</v>
      </c>
      <c r="G32">
        <f t="shared" si="5"/>
        <v>218.44299999999998</v>
      </c>
      <c r="H32" s="112"/>
      <c r="I32">
        <f>BRPL_EOD!AI32+BRPL_EOD!AJ32</f>
        <v>75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218.45</v>
      </c>
      <c r="O32" s="112">
        <f t="shared" si="1"/>
        <v>-7.0000000000050022E-3</v>
      </c>
      <c r="P32">
        <v>74.997596704051276</v>
      </c>
      <c r="Q32">
        <v>44.998558022430764</v>
      </c>
      <c r="R32">
        <v>5.8398128633554585</v>
      </c>
      <c r="S32">
        <v>22.999262989242389</v>
      </c>
      <c r="T32">
        <v>69.607769420920121</v>
      </c>
      <c r="U32" s="114">
        <f t="shared" si="2"/>
        <v>218.44300000000004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218.44299999999998</v>
      </c>
      <c r="E33">
        <f>BAWANA!AM33</f>
        <v>0</v>
      </c>
      <c r="F33">
        <f t="shared" si="4"/>
        <v>256</v>
      </c>
      <c r="G33">
        <f t="shared" si="5"/>
        <v>218.44299999999998</v>
      </c>
      <c r="H33" s="112"/>
      <c r="I33">
        <f>BRPL_EOD!AI33+BRPL_EOD!AJ33</f>
        <v>75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218.45</v>
      </c>
      <c r="O33" s="112">
        <f t="shared" si="1"/>
        <v>-7.0000000000050022E-3</v>
      </c>
      <c r="P33">
        <v>74.997596704051276</v>
      </c>
      <c r="Q33">
        <v>44.998558022430764</v>
      </c>
      <c r="R33">
        <v>5.8398128633554585</v>
      </c>
      <c r="S33">
        <v>22.999262989242389</v>
      </c>
      <c r="T33">
        <v>69.607769420920121</v>
      </c>
      <c r="U33" s="114">
        <f t="shared" si="2"/>
        <v>218.44300000000004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218.44299999999998</v>
      </c>
      <c r="E34">
        <f>BAWANA!AM34</f>
        <v>0</v>
      </c>
      <c r="F34">
        <f t="shared" si="4"/>
        <v>256</v>
      </c>
      <c r="G34">
        <f t="shared" si="5"/>
        <v>218.44299999999998</v>
      </c>
      <c r="H34" s="112"/>
      <c r="I34">
        <f>BRPL_EOD!AI34+BRPL_EOD!AJ34</f>
        <v>75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218.45</v>
      </c>
      <c r="O34" s="112">
        <f t="shared" si="1"/>
        <v>-7.0000000000050022E-3</v>
      </c>
      <c r="P34">
        <v>74.997596704051276</v>
      </c>
      <c r="Q34">
        <v>44.998558022430764</v>
      </c>
      <c r="R34">
        <v>5.8398128633554585</v>
      </c>
      <c r="S34">
        <v>22.999262989242389</v>
      </c>
      <c r="T34">
        <v>69.607769420920121</v>
      </c>
      <c r="U34" s="114">
        <f t="shared" si="2"/>
        <v>218.44300000000004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12"/>
      <c r="I35">
        <f>BRPL_EOD!AI35+BRPL_EOD!AJ35</f>
        <v>77.8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54.36</v>
      </c>
      <c r="N35">
        <f t="shared" si="0"/>
        <v>206</v>
      </c>
      <c r="O35" s="112">
        <f t="shared" si="1"/>
        <v>0</v>
      </c>
      <c r="P35">
        <v>77.8</v>
      </c>
      <c r="Q35">
        <v>45</v>
      </c>
      <c r="R35">
        <v>5.84</v>
      </c>
      <c r="S35">
        <v>23</v>
      </c>
      <c r="T35">
        <v>54.36</v>
      </c>
      <c r="U35" s="114">
        <f t="shared" si="2"/>
        <v>206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218.44299999999998</v>
      </c>
      <c r="E36">
        <f>BAWANA!AM36</f>
        <v>0</v>
      </c>
      <c r="F36">
        <f t="shared" si="4"/>
        <v>256</v>
      </c>
      <c r="G36">
        <f t="shared" si="5"/>
        <v>218.44299999999998</v>
      </c>
      <c r="H36" s="112"/>
      <c r="I36">
        <f>BRPL_EOD!AI36+BRPL_EOD!AJ36</f>
        <v>75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218.45</v>
      </c>
      <c r="O36" s="112">
        <f t="shared" si="1"/>
        <v>-7.0000000000050022E-3</v>
      </c>
      <c r="P36">
        <v>74.997596704051276</v>
      </c>
      <c r="Q36">
        <v>44.998558022430764</v>
      </c>
      <c r="R36">
        <v>5.8398128633554585</v>
      </c>
      <c r="S36">
        <v>22.999262989242389</v>
      </c>
      <c r="T36">
        <v>69.607769420920121</v>
      </c>
      <c r="U36" s="114">
        <f t="shared" si="2"/>
        <v>218.44300000000004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2"/>
      <c r="I37">
        <f>BRPL_EOD!AI37+BRPL_EOD!AJ37</f>
        <v>77.8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54.36</v>
      </c>
      <c r="N37">
        <f t="shared" si="0"/>
        <v>206</v>
      </c>
      <c r="O37" s="112">
        <f t="shared" si="1"/>
        <v>0</v>
      </c>
      <c r="P37">
        <v>77.8</v>
      </c>
      <c r="Q37">
        <v>45</v>
      </c>
      <c r="R37">
        <v>5.84</v>
      </c>
      <c r="S37">
        <v>23</v>
      </c>
      <c r="T37">
        <v>54.36</v>
      </c>
      <c r="U37" s="114">
        <f t="shared" si="2"/>
        <v>206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2"/>
      <c r="I38">
        <f>BRPL_EOD!AI38+BRPL_EOD!AJ38</f>
        <v>77.8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54.36</v>
      </c>
      <c r="N38">
        <f t="shared" si="0"/>
        <v>206</v>
      </c>
      <c r="O38" s="112">
        <f t="shared" si="1"/>
        <v>0</v>
      </c>
      <c r="P38">
        <v>77.8</v>
      </c>
      <c r="Q38">
        <v>45</v>
      </c>
      <c r="R38">
        <v>5.84</v>
      </c>
      <c r="S38">
        <v>23</v>
      </c>
      <c r="T38">
        <v>54.36</v>
      </c>
      <c r="U38" s="114">
        <f t="shared" si="2"/>
        <v>206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2"/>
      <c r="I39">
        <f>BRPL_EOD!AI39+BRPL_EOD!AJ39</f>
        <v>79.7</v>
      </c>
      <c r="J39">
        <f>BYPL_EOD!AI39+BYPL_EOD!AJ39</f>
        <v>46.09</v>
      </c>
      <c r="K39">
        <f>MES_EOD!AI39+MES_EOD!AJ39</f>
        <v>5.84</v>
      </c>
      <c r="L39">
        <f>NDMC_EOD!AI39+NDMC_EOD!AJ39</f>
        <v>18.68</v>
      </c>
      <c r="M39">
        <f>TPDDL_EOD!AI39+TPDDL_EOD!AJ39</f>
        <v>55.69</v>
      </c>
      <c r="N39">
        <f t="shared" si="0"/>
        <v>206</v>
      </c>
      <c r="O39" s="112">
        <f t="shared" si="1"/>
        <v>0</v>
      </c>
      <c r="P39">
        <v>79.7</v>
      </c>
      <c r="Q39">
        <v>46.09</v>
      </c>
      <c r="R39">
        <v>5.84</v>
      </c>
      <c r="S39">
        <v>18.68</v>
      </c>
      <c r="T39">
        <v>55.69</v>
      </c>
      <c r="U39" s="114">
        <f t="shared" si="2"/>
        <v>206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12"/>
      <c r="I40">
        <f>BRPL_EOD!AI40+BRPL_EOD!AJ40</f>
        <v>79.7</v>
      </c>
      <c r="J40">
        <f>BYPL_EOD!AI40+BYPL_EOD!AJ40</f>
        <v>46.09</v>
      </c>
      <c r="K40">
        <f>MES_EOD!AI40+MES_EOD!AJ40</f>
        <v>5.84</v>
      </c>
      <c r="L40">
        <f>NDMC_EOD!AI40+NDMC_EOD!AJ40</f>
        <v>18.68</v>
      </c>
      <c r="M40">
        <f>TPDDL_EOD!AI40+TPDDL_EOD!AJ40</f>
        <v>55.69</v>
      </c>
      <c r="N40">
        <f t="shared" si="0"/>
        <v>206</v>
      </c>
      <c r="O40" s="112">
        <f t="shared" si="1"/>
        <v>0</v>
      </c>
      <c r="P40">
        <v>79.7</v>
      </c>
      <c r="Q40">
        <v>46.09</v>
      </c>
      <c r="R40">
        <v>5.84</v>
      </c>
      <c r="S40">
        <v>18.68</v>
      </c>
      <c r="T40">
        <v>55.69</v>
      </c>
      <c r="U40" s="114">
        <f t="shared" si="2"/>
        <v>206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79.7</v>
      </c>
      <c r="J41">
        <f>BYPL_EOD!AI41+BYPL_EOD!AJ41</f>
        <v>46.09</v>
      </c>
      <c r="K41">
        <f>MES_EOD!AI41+MES_EOD!AJ41</f>
        <v>5.84</v>
      </c>
      <c r="L41">
        <f>NDMC_EOD!AI41+NDMC_EOD!AJ41</f>
        <v>18.68</v>
      </c>
      <c r="M41">
        <f>TPDDL_EOD!AI41+TPDDL_EOD!AJ41</f>
        <v>55.69</v>
      </c>
      <c r="N41">
        <f t="shared" si="0"/>
        <v>206</v>
      </c>
      <c r="O41" s="112">
        <f t="shared" si="1"/>
        <v>0</v>
      </c>
      <c r="P41">
        <v>79.7</v>
      </c>
      <c r="Q41">
        <v>46.09</v>
      </c>
      <c r="R41">
        <v>5.84</v>
      </c>
      <c r="S41">
        <v>18.68</v>
      </c>
      <c r="T41">
        <v>55.69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79.7</v>
      </c>
      <c r="J42">
        <f>BYPL_EOD!AI42+BYPL_EOD!AJ42</f>
        <v>46.09</v>
      </c>
      <c r="K42">
        <f>MES_EOD!AI42+MES_EOD!AJ42</f>
        <v>5.84</v>
      </c>
      <c r="L42">
        <f>NDMC_EOD!AI42+NDMC_EOD!AJ42</f>
        <v>18.68</v>
      </c>
      <c r="M42">
        <f>TPDDL_EOD!AI42+TPDDL_EOD!AJ42</f>
        <v>55.69</v>
      </c>
      <c r="N42">
        <f t="shared" si="0"/>
        <v>206</v>
      </c>
      <c r="O42" s="112">
        <f t="shared" si="1"/>
        <v>0</v>
      </c>
      <c r="P42">
        <v>79.7</v>
      </c>
      <c r="Q42">
        <v>46.09</v>
      </c>
      <c r="R42">
        <v>5.84</v>
      </c>
      <c r="S42">
        <v>18.68</v>
      </c>
      <c r="T42">
        <v>55.69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79.7</v>
      </c>
      <c r="J43">
        <f>BYPL_EOD!AI43+BYPL_EOD!AJ43</f>
        <v>46.09</v>
      </c>
      <c r="K43">
        <f>MES_EOD!AI43+MES_EOD!AJ43</f>
        <v>5.84</v>
      </c>
      <c r="L43">
        <f>NDMC_EOD!AI43+NDMC_EOD!AJ43</f>
        <v>18.68</v>
      </c>
      <c r="M43">
        <f>TPDDL_EOD!AI43+TPDDL_EOD!AJ43</f>
        <v>55.69</v>
      </c>
      <c r="N43">
        <f t="shared" si="0"/>
        <v>206</v>
      </c>
      <c r="O43" s="112">
        <f t="shared" si="1"/>
        <v>0</v>
      </c>
      <c r="P43">
        <v>79.7</v>
      </c>
      <c r="Q43">
        <v>46.09</v>
      </c>
      <c r="R43">
        <v>5.84</v>
      </c>
      <c r="S43">
        <v>18.68</v>
      </c>
      <c r="T43">
        <v>55.69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79.7</v>
      </c>
      <c r="J44">
        <f>BYPL_EOD!AI44+BYPL_EOD!AJ44</f>
        <v>46.09</v>
      </c>
      <c r="K44">
        <f>MES_EOD!AI44+MES_EOD!AJ44</f>
        <v>5.84</v>
      </c>
      <c r="L44">
        <f>NDMC_EOD!AI44+NDMC_EOD!AJ44</f>
        <v>18.68</v>
      </c>
      <c r="M44">
        <f>TPDDL_EOD!AI44+TPDDL_EOD!AJ44</f>
        <v>55.69</v>
      </c>
      <c r="N44">
        <f t="shared" si="0"/>
        <v>206</v>
      </c>
      <c r="O44" s="112">
        <f t="shared" si="1"/>
        <v>0</v>
      </c>
      <c r="P44">
        <v>79.7</v>
      </c>
      <c r="Q44">
        <v>46.09</v>
      </c>
      <c r="R44">
        <v>5.84</v>
      </c>
      <c r="S44">
        <v>18.68</v>
      </c>
      <c r="T44">
        <v>55.69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79.7</v>
      </c>
      <c r="J45">
        <f>BYPL_EOD!AI45+BYPL_EOD!AJ45</f>
        <v>46.09</v>
      </c>
      <c r="K45">
        <f>MES_EOD!AI45+MES_EOD!AJ45</f>
        <v>5.84</v>
      </c>
      <c r="L45">
        <f>NDMC_EOD!AI45+NDMC_EOD!AJ45</f>
        <v>18.68</v>
      </c>
      <c r="M45">
        <f>TPDDL_EOD!AI45+TPDDL_EOD!AJ45</f>
        <v>55.69</v>
      </c>
      <c r="N45">
        <f t="shared" si="0"/>
        <v>206</v>
      </c>
      <c r="O45" s="112">
        <f t="shared" si="1"/>
        <v>0</v>
      </c>
      <c r="P45">
        <v>79.7</v>
      </c>
      <c r="Q45">
        <v>46.09</v>
      </c>
      <c r="R45">
        <v>5.84</v>
      </c>
      <c r="S45">
        <v>18.68</v>
      </c>
      <c r="T45">
        <v>55.69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79.7</v>
      </c>
      <c r="J46">
        <f>BYPL_EOD!AI46+BYPL_EOD!AJ46</f>
        <v>46.09</v>
      </c>
      <c r="K46">
        <f>MES_EOD!AI46+MES_EOD!AJ46</f>
        <v>5.84</v>
      </c>
      <c r="L46">
        <f>NDMC_EOD!AI46+NDMC_EOD!AJ46</f>
        <v>18.68</v>
      </c>
      <c r="M46">
        <f>TPDDL_EOD!AI46+TPDDL_EOD!AJ46</f>
        <v>55.69</v>
      </c>
      <c r="N46">
        <f t="shared" si="0"/>
        <v>206</v>
      </c>
      <c r="O46" s="112">
        <f t="shared" si="1"/>
        <v>0</v>
      </c>
      <c r="P46">
        <v>79.7</v>
      </c>
      <c r="Q46">
        <v>46.09</v>
      </c>
      <c r="R46">
        <v>5.84</v>
      </c>
      <c r="S46">
        <v>18.68</v>
      </c>
      <c r="T46">
        <v>55.69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79.7</v>
      </c>
      <c r="J47">
        <f>BYPL_EOD!AI47+BYPL_EOD!AJ47</f>
        <v>46.09</v>
      </c>
      <c r="K47">
        <f>MES_EOD!AI47+MES_EOD!AJ47</f>
        <v>5.84</v>
      </c>
      <c r="L47">
        <f>NDMC_EOD!AI47+NDMC_EOD!AJ47</f>
        <v>18.68</v>
      </c>
      <c r="M47">
        <f>TPDDL_EOD!AI47+TPDDL_EOD!AJ47</f>
        <v>55.69</v>
      </c>
      <c r="N47">
        <f t="shared" si="0"/>
        <v>206</v>
      </c>
      <c r="O47" s="112">
        <f t="shared" si="1"/>
        <v>0</v>
      </c>
      <c r="P47">
        <v>79.7</v>
      </c>
      <c r="Q47">
        <v>46.09</v>
      </c>
      <c r="R47">
        <v>5.84</v>
      </c>
      <c r="S47">
        <v>18.68</v>
      </c>
      <c r="T47">
        <v>55.69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79.7</v>
      </c>
      <c r="J48">
        <f>BYPL_EOD!AI48+BYPL_EOD!AJ48</f>
        <v>46.09</v>
      </c>
      <c r="K48">
        <f>MES_EOD!AI48+MES_EOD!AJ48</f>
        <v>5.84</v>
      </c>
      <c r="L48">
        <f>NDMC_EOD!AI48+NDMC_EOD!AJ48</f>
        <v>18.68</v>
      </c>
      <c r="M48">
        <f>TPDDL_EOD!AI48+TPDDL_EOD!AJ48</f>
        <v>55.69</v>
      </c>
      <c r="N48">
        <f t="shared" si="0"/>
        <v>206</v>
      </c>
      <c r="O48" s="112">
        <f t="shared" si="1"/>
        <v>0</v>
      </c>
      <c r="P48">
        <v>79.7</v>
      </c>
      <c r="Q48">
        <v>46.09</v>
      </c>
      <c r="R48">
        <v>5.84</v>
      </c>
      <c r="S48">
        <v>18.68</v>
      </c>
      <c r="T48">
        <v>55.69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79.7</v>
      </c>
      <c r="J49">
        <f>BYPL_EOD!AI49+BYPL_EOD!AJ49</f>
        <v>46.09</v>
      </c>
      <c r="K49">
        <f>MES_EOD!AI49+MES_EOD!AJ49</f>
        <v>5.84</v>
      </c>
      <c r="L49">
        <f>NDMC_EOD!AI49+NDMC_EOD!AJ49</f>
        <v>18.68</v>
      </c>
      <c r="M49">
        <f>TPDDL_EOD!AI49+TPDDL_EOD!AJ49</f>
        <v>55.69</v>
      </c>
      <c r="N49">
        <f t="shared" si="0"/>
        <v>206</v>
      </c>
      <c r="O49" s="112">
        <f t="shared" si="1"/>
        <v>0</v>
      </c>
      <c r="P49">
        <v>79.7</v>
      </c>
      <c r="Q49">
        <v>46.09</v>
      </c>
      <c r="R49">
        <v>5.84</v>
      </c>
      <c r="S49">
        <v>18.68</v>
      </c>
      <c r="T49">
        <v>55.69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79.7</v>
      </c>
      <c r="J50">
        <f>BYPL_EOD!AI50+BYPL_EOD!AJ50</f>
        <v>46.09</v>
      </c>
      <c r="K50">
        <f>MES_EOD!AI50+MES_EOD!AJ50</f>
        <v>5.84</v>
      </c>
      <c r="L50">
        <f>NDMC_EOD!AI50+NDMC_EOD!AJ50</f>
        <v>18.68</v>
      </c>
      <c r="M50">
        <f>TPDDL_EOD!AI50+TPDDL_EOD!AJ50</f>
        <v>55.69</v>
      </c>
      <c r="N50">
        <f t="shared" si="0"/>
        <v>206</v>
      </c>
      <c r="O50" s="112">
        <f t="shared" si="1"/>
        <v>0</v>
      </c>
      <c r="P50">
        <v>79.7</v>
      </c>
      <c r="Q50">
        <v>46.09</v>
      </c>
      <c r="R50">
        <v>5.84</v>
      </c>
      <c r="S50">
        <v>18.68</v>
      </c>
      <c r="T50">
        <v>55.69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79.7</v>
      </c>
      <c r="J51">
        <f>BYPL_EOD!AI51+BYPL_EOD!AJ51</f>
        <v>46.09</v>
      </c>
      <c r="K51">
        <f>MES_EOD!AI51+MES_EOD!AJ51</f>
        <v>5.84</v>
      </c>
      <c r="L51">
        <f>NDMC_EOD!AI51+NDMC_EOD!AJ51</f>
        <v>18.68</v>
      </c>
      <c r="M51">
        <f>TPDDL_EOD!AI51+TPDDL_EOD!AJ51</f>
        <v>55.69</v>
      </c>
      <c r="N51">
        <f t="shared" si="0"/>
        <v>206</v>
      </c>
      <c r="O51" s="112">
        <f t="shared" si="1"/>
        <v>0</v>
      </c>
      <c r="P51">
        <v>79.7</v>
      </c>
      <c r="Q51">
        <v>46.09</v>
      </c>
      <c r="R51">
        <v>5.84</v>
      </c>
      <c r="S51">
        <v>18.68</v>
      </c>
      <c r="T51">
        <v>55.69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79.7</v>
      </c>
      <c r="J52">
        <f>BYPL_EOD!AI52+BYPL_EOD!AJ52</f>
        <v>46.09</v>
      </c>
      <c r="K52">
        <f>MES_EOD!AI52+MES_EOD!AJ52</f>
        <v>5.84</v>
      </c>
      <c r="L52">
        <f>NDMC_EOD!AI52+NDMC_EOD!AJ52</f>
        <v>18.68</v>
      </c>
      <c r="M52">
        <f>TPDDL_EOD!AI52+TPDDL_EOD!AJ52</f>
        <v>55.69</v>
      </c>
      <c r="N52">
        <f t="shared" si="0"/>
        <v>206</v>
      </c>
      <c r="O52" s="112">
        <f t="shared" si="1"/>
        <v>0</v>
      </c>
      <c r="P52">
        <v>79.7</v>
      </c>
      <c r="Q52">
        <v>46.09</v>
      </c>
      <c r="R52">
        <v>5.84</v>
      </c>
      <c r="S52">
        <v>18.68</v>
      </c>
      <c r="T52">
        <v>55.69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79.7</v>
      </c>
      <c r="J53">
        <f>BYPL_EOD!AI53+BYPL_EOD!AJ53</f>
        <v>46.09</v>
      </c>
      <c r="K53">
        <f>MES_EOD!AI53+MES_EOD!AJ53</f>
        <v>5.84</v>
      </c>
      <c r="L53">
        <f>NDMC_EOD!AI53+NDMC_EOD!AJ53</f>
        <v>18.68</v>
      </c>
      <c r="M53">
        <f>TPDDL_EOD!AI53+TPDDL_EOD!AJ53</f>
        <v>55.69</v>
      </c>
      <c r="N53">
        <f t="shared" si="0"/>
        <v>206</v>
      </c>
      <c r="O53" s="112">
        <f t="shared" si="1"/>
        <v>0</v>
      </c>
      <c r="P53">
        <v>79.7</v>
      </c>
      <c r="Q53">
        <v>46.09</v>
      </c>
      <c r="R53">
        <v>5.84</v>
      </c>
      <c r="S53">
        <v>18.68</v>
      </c>
      <c r="T53">
        <v>55.69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79.7</v>
      </c>
      <c r="J54">
        <f>BYPL_EOD!AI54+BYPL_EOD!AJ54</f>
        <v>46.09</v>
      </c>
      <c r="K54">
        <f>MES_EOD!AI54+MES_EOD!AJ54</f>
        <v>5.84</v>
      </c>
      <c r="L54">
        <f>NDMC_EOD!AI54+NDMC_EOD!AJ54</f>
        <v>18.68</v>
      </c>
      <c r="M54">
        <f>TPDDL_EOD!AI54+TPDDL_EOD!AJ54</f>
        <v>55.69</v>
      </c>
      <c r="N54">
        <f t="shared" si="0"/>
        <v>206</v>
      </c>
      <c r="O54" s="112">
        <f t="shared" si="1"/>
        <v>0</v>
      </c>
      <c r="P54">
        <v>79.7</v>
      </c>
      <c r="Q54">
        <v>46.09</v>
      </c>
      <c r="R54">
        <v>5.84</v>
      </c>
      <c r="S54">
        <v>18.68</v>
      </c>
      <c r="T54">
        <v>55.69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79.7</v>
      </c>
      <c r="J55">
        <f>BYPL_EOD!AI55+BYPL_EOD!AJ55</f>
        <v>46.09</v>
      </c>
      <c r="K55">
        <f>MES_EOD!AI55+MES_EOD!AJ55</f>
        <v>5.84</v>
      </c>
      <c r="L55">
        <f>NDMC_EOD!AI55+NDMC_EOD!AJ55</f>
        <v>18.68</v>
      </c>
      <c r="M55">
        <f>TPDDL_EOD!AI55+TPDDL_EOD!AJ55</f>
        <v>55.69</v>
      </c>
      <c r="N55">
        <f t="shared" si="0"/>
        <v>206</v>
      </c>
      <c r="O55" s="112">
        <f t="shared" si="1"/>
        <v>0</v>
      </c>
      <c r="P55">
        <v>79.7</v>
      </c>
      <c r="Q55">
        <v>46.09</v>
      </c>
      <c r="R55">
        <v>5.84</v>
      </c>
      <c r="S55">
        <v>18.68</v>
      </c>
      <c r="T55">
        <v>55.69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79.7</v>
      </c>
      <c r="J56">
        <f>BYPL_EOD!AI56+BYPL_EOD!AJ56</f>
        <v>46.09</v>
      </c>
      <c r="K56">
        <f>MES_EOD!AI56+MES_EOD!AJ56</f>
        <v>5.84</v>
      </c>
      <c r="L56">
        <f>NDMC_EOD!AI56+NDMC_EOD!AJ56</f>
        <v>18.68</v>
      </c>
      <c r="M56">
        <f>TPDDL_EOD!AI56+TPDDL_EOD!AJ56</f>
        <v>55.69</v>
      </c>
      <c r="N56">
        <f t="shared" si="0"/>
        <v>206</v>
      </c>
      <c r="O56" s="112">
        <f t="shared" si="1"/>
        <v>0</v>
      </c>
      <c r="P56">
        <v>79.7</v>
      </c>
      <c r="Q56">
        <v>46.09</v>
      </c>
      <c r="R56">
        <v>5.84</v>
      </c>
      <c r="S56">
        <v>18.68</v>
      </c>
      <c r="T56">
        <v>55.69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79.7</v>
      </c>
      <c r="J57">
        <f>BYPL_EOD!AI57+BYPL_EOD!AJ57</f>
        <v>46.09</v>
      </c>
      <c r="K57">
        <f>MES_EOD!AI57+MES_EOD!AJ57</f>
        <v>5.84</v>
      </c>
      <c r="L57">
        <f>NDMC_EOD!AI57+NDMC_EOD!AJ57</f>
        <v>18.68</v>
      </c>
      <c r="M57">
        <f>TPDDL_EOD!AI57+TPDDL_EOD!AJ57</f>
        <v>55.69</v>
      </c>
      <c r="N57">
        <f t="shared" si="0"/>
        <v>206</v>
      </c>
      <c r="O57" s="112">
        <f t="shared" si="1"/>
        <v>0</v>
      </c>
      <c r="P57">
        <v>79.7</v>
      </c>
      <c r="Q57">
        <v>46.09</v>
      </c>
      <c r="R57">
        <v>5.84</v>
      </c>
      <c r="S57">
        <v>18.68</v>
      </c>
      <c r="T57">
        <v>55.69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79.7</v>
      </c>
      <c r="J58">
        <f>BYPL_EOD!AI58+BYPL_EOD!AJ58</f>
        <v>46.09</v>
      </c>
      <c r="K58">
        <f>MES_EOD!AI58+MES_EOD!AJ58</f>
        <v>5.84</v>
      </c>
      <c r="L58">
        <f>NDMC_EOD!AI58+NDMC_EOD!AJ58</f>
        <v>18.68</v>
      </c>
      <c r="M58">
        <f>TPDDL_EOD!AI58+TPDDL_EOD!AJ58</f>
        <v>55.69</v>
      </c>
      <c r="N58">
        <f t="shared" si="0"/>
        <v>206</v>
      </c>
      <c r="O58" s="112">
        <f t="shared" si="1"/>
        <v>0</v>
      </c>
      <c r="P58">
        <v>79.7</v>
      </c>
      <c r="Q58">
        <v>46.09</v>
      </c>
      <c r="R58">
        <v>5.84</v>
      </c>
      <c r="S58">
        <v>18.68</v>
      </c>
      <c r="T58">
        <v>55.69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79.7</v>
      </c>
      <c r="J59">
        <f>BYPL_EOD!AI59+BYPL_EOD!AJ59</f>
        <v>46.09</v>
      </c>
      <c r="K59">
        <f>MES_EOD!AI59+MES_EOD!AJ59</f>
        <v>5.84</v>
      </c>
      <c r="L59">
        <f>NDMC_EOD!AI59+NDMC_EOD!AJ59</f>
        <v>18.68</v>
      </c>
      <c r="M59">
        <f>TPDDL_EOD!AI59+TPDDL_EOD!AJ59</f>
        <v>55.69</v>
      </c>
      <c r="N59">
        <f t="shared" si="0"/>
        <v>206</v>
      </c>
      <c r="O59" s="112">
        <f t="shared" si="1"/>
        <v>0</v>
      </c>
      <c r="P59">
        <v>79.7</v>
      </c>
      <c r="Q59">
        <v>46.09</v>
      </c>
      <c r="R59">
        <v>5.84</v>
      </c>
      <c r="S59">
        <v>18.68</v>
      </c>
      <c r="T59">
        <v>55.69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79.7</v>
      </c>
      <c r="J60">
        <f>BYPL_EOD!AI60+BYPL_EOD!AJ60</f>
        <v>46.09</v>
      </c>
      <c r="K60">
        <f>MES_EOD!AI60+MES_EOD!AJ60</f>
        <v>5.84</v>
      </c>
      <c r="L60">
        <f>NDMC_EOD!AI60+NDMC_EOD!AJ60</f>
        <v>18.68</v>
      </c>
      <c r="M60">
        <f>TPDDL_EOD!AI60+TPDDL_EOD!AJ60</f>
        <v>55.69</v>
      </c>
      <c r="N60">
        <f t="shared" si="0"/>
        <v>206</v>
      </c>
      <c r="O60" s="112">
        <f t="shared" si="1"/>
        <v>0</v>
      </c>
      <c r="P60">
        <v>79.7</v>
      </c>
      <c r="Q60">
        <v>46.09</v>
      </c>
      <c r="R60">
        <v>5.84</v>
      </c>
      <c r="S60">
        <v>18.68</v>
      </c>
      <c r="T60">
        <v>55.69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79.7</v>
      </c>
      <c r="J61">
        <f>BYPL_EOD!AI61+BYPL_EOD!AJ61</f>
        <v>46.09</v>
      </c>
      <c r="K61">
        <f>MES_EOD!AI61+MES_EOD!AJ61</f>
        <v>5.84</v>
      </c>
      <c r="L61">
        <f>NDMC_EOD!AI61+NDMC_EOD!AJ61</f>
        <v>18.68</v>
      </c>
      <c r="M61">
        <f>TPDDL_EOD!AI61+TPDDL_EOD!AJ61</f>
        <v>55.69</v>
      </c>
      <c r="N61">
        <f t="shared" si="0"/>
        <v>206</v>
      </c>
      <c r="O61" s="112">
        <f t="shared" si="1"/>
        <v>0</v>
      </c>
      <c r="P61">
        <v>79.7</v>
      </c>
      <c r="Q61">
        <v>46.09</v>
      </c>
      <c r="R61">
        <v>5.84</v>
      </c>
      <c r="S61">
        <v>18.68</v>
      </c>
      <c r="T61">
        <v>55.69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79.7</v>
      </c>
      <c r="J62">
        <f>BYPL_EOD!AI62+BYPL_EOD!AJ62</f>
        <v>46.09</v>
      </c>
      <c r="K62">
        <f>MES_EOD!AI62+MES_EOD!AJ62</f>
        <v>5.84</v>
      </c>
      <c r="L62">
        <f>NDMC_EOD!AI62+NDMC_EOD!AJ62</f>
        <v>18.68</v>
      </c>
      <c r="M62">
        <f>TPDDL_EOD!AI62+TPDDL_EOD!AJ62</f>
        <v>55.69</v>
      </c>
      <c r="N62">
        <f t="shared" si="0"/>
        <v>206</v>
      </c>
      <c r="O62" s="112">
        <f t="shared" si="1"/>
        <v>0</v>
      </c>
      <c r="P62">
        <v>79.7</v>
      </c>
      <c r="Q62">
        <v>46.09</v>
      </c>
      <c r="R62">
        <v>5.84</v>
      </c>
      <c r="S62">
        <v>18.68</v>
      </c>
      <c r="T62">
        <v>55.69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12"/>
      <c r="I63">
        <f>BRPL_EOD!AI63+BRPL_EOD!AJ63</f>
        <v>81.96</v>
      </c>
      <c r="J63">
        <f>BYPL_EOD!AI63+BYPL_EOD!AJ63</f>
        <v>47.39</v>
      </c>
      <c r="K63">
        <f>MES_EOD!AI63+MES_EOD!AJ63</f>
        <v>5.84</v>
      </c>
      <c r="L63">
        <f>NDMC_EOD!AI63+NDMC_EOD!AJ63</f>
        <v>19.21</v>
      </c>
      <c r="M63">
        <f>TPDDL_EOD!AI63+TPDDL_EOD!AJ63</f>
        <v>57.27</v>
      </c>
      <c r="N63">
        <f t="shared" si="0"/>
        <v>211.67000000000002</v>
      </c>
      <c r="O63" s="112">
        <f t="shared" si="1"/>
        <v>0</v>
      </c>
      <c r="P63">
        <v>81.96</v>
      </c>
      <c r="Q63">
        <v>47.39</v>
      </c>
      <c r="R63">
        <v>5.84</v>
      </c>
      <c r="S63">
        <v>19.21</v>
      </c>
      <c r="T63">
        <v>57.27</v>
      </c>
      <c r="U63" s="114">
        <f t="shared" si="2"/>
        <v>211.67000000000002</v>
      </c>
      <c r="V63" s="112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12"/>
      <c r="I64">
        <f>BRPL_EOD!AI64+BRPL_EOD!AJ64</f>
        <v>81.96</v>
      </c>
      <c r="J64">
        <f>BYPL_EOD!AI64+BYPL_EOD!AJ64</f>
        <v>47.39</v>
      </c>
      <c r="K64">
        <f>MES_EOD!AI64+MES_EOD!AJ64</f>
        <v>5.84</v>
      </c>
      <c r="L64">
        <f>NDMC_EOD!AI64+NDMC_EOD!AJ64</f>
        <v>19.21</v>
      </c>
      <c r="M64">
        <f>TPDDL_EOD!AI64+TPDDL_EOD!AJ64</f>
        <v>57.27</v>
      </c>
      <c r="N64">
        <f t="shared" si="0"/>
        <v>211.67000000000002</v>
      </c>
      <c r="O64" s="112">
        <f t="shared" si="1"/>
        <v>0</v>
      </c>
      <c r="P64">
        <v>81.96</v>
      </c>
      <c r="Q64">
        <v>47.39</v>
      </c>
      <c r="R64">
        <v>5.84</v>
      </c>
      <c r="S64">
        <v>19.21</v>
      </c>
      <c r="T64">
        <v>57.27</v>
      </c>
      <c r="U64" s="114">
        <f t="shared" si="2"/>
        <v>211.67000000000002</v>
      </c>
      <c r="V64" s="112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216.92000000000002</v>
      </c>
      <c r="E71">
        <f>BAWANA!AM71</f>
        <v>0</v>
      </c>
      <c r="F71">
        <f t="shared" si="11"/>
        <v>256</v>
      </c>
      <c r="G71">
        <f t="shared" si="12"/>
        <v>216.92000000000002</v>
      </c>
      <c r="H71" s="112"/>
      <c r="I71">
        <f>BRPL_EOD!AI71+BRPL_EOD!AJ71</f>
        <v>82.6</v>
      </c>
      <c r="J71">
        <f>BYPL_EOD!AI71+BYPL_EOD!AJ71</f>
        <v>47.77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216.93</v>
      </c>
      <c r="O71" s="112">
        <f t="shared" si="8"/>
        <v>-9.9999999999909051E-3</v>
      </c>
      <c r="P71">
        <v>82.596192320103256</v>
      </c>
      <c r="Q71">
        <v>47.767797907158993</v>
      </c>
      <c r="R71">
        <v>5.8397307887336929</v>
      </c>
      <c r="S71">
        <v>22.99893975014982</v>
      </c>
      <c r="T71">
        <v>57.71733923385424</v>
      </c>
      <c r="U71" s="114">
        <f t="shared" si="9"/>
        <v>216.92000000000002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216.92000000000002</v>
      </c>
      <c r="E72">
        <f>BAWANA!AM72</f>
        <v>0</v>
      </c>
      <c r="F72">
        <f t="shared" si="11"/>
        <v>256</v>
      </c>
      <c r="G72">
        <f t="shared" si="12"/>
        <v>216.92000000000002</v>
      </c>
      <c r="H72" s="112"/>
      <c r="I72">
        <f>BRPL_EOD!AI72+BRPL_EOD!AJ72</f>
        <v>82.6</v>
      </c>
      <c r="J72">
        <f>BYPL_EOD!AI72+BYPL_EOD!AJ72</f>
        <v>47.77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216.93</v>
      </c>
      <c r="O72" s="112">
        <f t="shared" si="8"/>
        <v>-9.9999999999909051E-3</v>
      </c>
      <c r="P72">
        <v>82.596192320103256</v>
      </c>
      <c r="Q72">
        <v>47.767797907158993</v>
      </c>
      <c r="R72">
        <v>5.8397307887336929</v>
      </c>
      <c r="S72">
        <v>22.99893975014982</v>
      </c>
      <c r="T72">
        <v>57.71733923385424</v>
      </c>
      <c r="U72" s="114">
        <f t="shared" si="9"/>
        <v>216.92000000000002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216.92000000000002</v>
      </c>
      <c r="E73">
        <f>BAWANA!AM73</f>
        <v>0</v>
      </c>
      <c r="F73">
        <f t="shared" si="11"/>
        <v>256</v>
      </c>
      <c r="G73">
        <f t="shared" si="12"/>
        <v>216.92000000000002</v>
      </c>
      <c r="H73" s="112"/>
      <c r="I73">
        <f>BRPL_EOD!AI73+BRPL_EOD!AJ73</f>
        <v>82.6</v>
      </c>
      <c r="J73">
        <f>BYPL_EOD!AI73+BYPL_EOD!AJ73</f>
        <v>47.77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216.93</v>
      </c>
      <c r="O73" s="112">
        <f t="shared" si="8"/>
        <v>-9.9999999999909051E-3</v>
      </c>
      <c r="P73">
        <v>82.596192320103256</v>
      </c>
      <c r="Q73">
        <v>47.767797907158993</v>
      </c>
      <c r="R73">
        <v>5.8397307887336929</v>
      </c>
      <c r="S73">
        <v>22.99893975014982</v>
      </c>
      <c r="T73">
        <v>57.71733923385424</v>
      </c>
      <c r="U73" s="114">
        <f t="shared" si="9"/>
        <v>216.92000000000002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216.92000000000002</v>
      </c>
      <c r="E74">
        <f>BAWANA!AM74</f>
        <v>0</v>
      </c>
      <c r="F74">
        <f t="shared" si="11"/>
        <v>256</v>
      </c>
      <c r="G74">
        <f t="shared" si="12"/>
        <v>216.92000000000002</v>
      </c>
      <c r="H74" s="112"/>
      <c r="I74">
        <f>BRPL_EOD!AI74+BRPL_EOD!AJ74</f>
        <v>82.6</v>
      </c>
      <c r="J74">
        <f>BYPL_EOD!AI74+BYPL_EOD!AJ74</f>
        <v>47.77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216.93</v>
      </c>
      <c r="O74" s="112">
        <f t="shared" si="8"/>
        <v>-9.9999999999909051E-3</v>
      </c>
      <c r="P74">
        <v>82.596192320103256</v>
      </c>
      <c r="Q74">
        <v>47.767797907158993</v>
      </c>
      <c r="R74">
        <v>5.8397307887336929</v>
      </c>
      <c r="S74">
        <v>22.99893975014982</v>
      </c>
      <c r="T74">
        <v>57.71733923385424</v>
      </c>
      <c r="U74" s="114">
        <f t="shared" si="9"/>
        <v>216.92000000000002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220.5</v>
      </c>
      <c r="E75">
        <f>BAWANA!AM75</f>
        <v>0</v>
      </c>
      <c r="F75">
        <f t="shared" si="11"/>
        <v>256</v>
      </c>
      <c r="G75">
        <f t="shared" si="12"/>
        <v>220.5</v>
      </c>
      <c r="H75" s="112"/>
      <c r="I75">
        <f>BRPL_EOD!AI75+BRPL_EOD!AJ75</f>
        <v>77.05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220.5</v>
      </c>
      <c r="O75" s="112">
        <f t="shared" si="8"/>
        <v>0</v>
      </c>
      <c r="P75">
        <v>77.05</v>
      </c>
      <c r="Q75">
        <v>45</v>
      </c>
      <c r="R75">
        <v>5.84</v>
      </c>
      <c r="S75">
        <v>23</v>
      </c>
      <c r="T75">
        <v>69.61</v>
      </c>
      <c r="U75" s="114">
        <f t="shared" si="9"/>
        <v>220.5</v>
      </c>
      <c r="V75" s="112">
        <f t="shared" si="10"/>
        <v>0</v>
      </c>
      <c r="Y75">
        <f>BAWANA!AW75+BAWANA!AX75</f>
        <v>24.75</v>
      </c>
      <c r="Z75">
        <f>BAWANA!BD75+BAWANA!BE75</f>
        <v>24.75</v>
      </c>
      <c r="AA75">
        <f>BAWANA!X75+BAWANA!Y75</f>
        <v>24.75</v>
      </c>
      <c r="AB75">
        <f>BAWANA!AE75+BAWANA!AF75</f>
        <v>24.75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220.5</v>
      </c>
      <c r="E76">
        <f>BAWANA!AM76</f>
        <v>0</v>
      </c>
      <c r="F76">
        <f t="shared" si="11"/>
        <v>256</v>
      </c>
      <c r="G76">
        <f t="shared" si="12"/>
        <v>220.5</v>
      </c>
      <c r="H76" s="112"/>
      <c r="I76">
        <f>BRPL_EOD!AI76+BRPL_EOD!AJ76</f>
        <v>77.05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220.5</v>
      </c>
      <c r="O76" s="112">
        <f t="shared" si="8"/>
        <v>0</v>
      </c>
      <c r="P76">
        <v>77.05</v>
      </c>
      <c r="Q76">
        <v>45</v>
      </c>
      <c r="R76">
        <v>5.84</v>
      </c>
      <c r="S76">
        <v>23</v>
      </c>
      <c r="T76">
        <v>69.61</v>
      </c>
      <c r="U76" s="114">
        <f t="shared" si="9"/>
        <v>220.5</v>
      </c>
      <c r="V76" s="112">
        <f t="shared" si="10"/>
        <v>0</v>
      </c>
      <c r="Y76">
        <f>BAWANA!AW76+BAWANA!AX76</f>
        <v>24.75</v>
      </c>
      <c r="Z76">
        <f>BAWANA!BD76+BAWANA!BE76</f>
        <v>24.75</v>
      </c>
      <c r="AA76">
        <f>BAWANA!X76+BAWANA!Y76</f>
        <v>24.75</v>
      </c>
      <c r="AB76">
        <f>BAWANA!AE76+BAWANA!AF76</f>
        <v>24.75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220.5</v>
      </c>
      <c r="E77">
        <f>BAWANA!AM77</f>
        <v>0</v>
      </c>
      <c r="F77">
        <f t="shared" si="11"/>
        <v>256</v>
      </c>
      <c r="G77">
        <f t="shared" si="12"/>
        <v>220.5</v>
      </c>
      <c r="H77" s="112"/>
      <c r="I77">
        <f>BRPL_EOD!AI77+BRPL_EOD!AJ77</f>
        <v>77.05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220.5</v>
      </c>
      <c r="O77" s="112">
        <f t="shared" si="8"/>
        <v>0</v>
      </c>
      <c r="P77">
        <v>77.05</v>
      </c>
      <c r="Q77">
        <v>45</v>
      </c>
      <c r="R77">
        <v>5.84</v>
      </c>
      <c r="S77">
        <v>23</v>
      </c>
      <c r="T77">
        <v>69.61</v>
      </c>
      <c r="U77" s="114">
        <f t="shared" si="9"/>
        <v>220.5</v>
      </c>
      <c r="V77" s="112">
        <f t="shared" si="10"/>
        <v>0</v>
      </c>
      <c r="Y77">
        <f>BAWANA!AW77+BAWANA!AX77</f>
        <v>24.75</v>
      </c>
      <c r="Z77">
        <f>BAWANA!BD77+BAWANA!BE77</f>
        <v>24.75</v>
      </c>
      <c r="AA77">
        <f>BAWANA!X77+BAWANA!Y77</f>
        <v>24.75</v>
      </c>
      <c r="AB77">
        <f>BAWANA!AE77+BAWANA!AF77</f>
        <v>24.75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220.5</v>
      </c>
      <c r="E78">
        <f>BAWANA!AM78</f>
        <v>0</v>
      </c>
      <c r="F78">
        <f t="shared" si="11"/>
        <v>256</v>
      </c>
      <c r="G78">
        <f t="shared" si="12"/>
        <v>220.5</v>
      </c>
      <c r="H78" s="112"/>
      <c r="I78">
        <f>BRPL_EOD!AI78+BRPL_EOD!AJ78</f>
        <v>77.05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220.5</v>
      </c>
      <c r="O78" s="112">
        <f t="shared" si="8"/>
        <v>0</v>
      </c>
      <c r="P78">
        <v>77.05</v>
      </c>
      <c r="Q78">
        <v>45</v>
      </c>
      <c r="R78">
        <v>5.84</v>
      </c>
      <c r="S78">
        <v>23</v>
      </c>
      <c r="T78">
        <v>69.61</v>
      </c>
      <c r="U78" s="114">
        <f t="shared" si="9"/>
        <v>220.5</v>
      </c>
      <c r="V78" s="112">
        <f t="shared" si="10"/>
        <v>0</v>
      </c>
      <c r="Y78">
        <f>BAWANA!AW78+BAWANA!AX78</f>
        <v>24.75</v>
      </c>
      <c r="Z78">
        <f>BAWANA!BD78+BAWANA!BE78</f>
        <v>24.75</v>
      </c>
      <c r="AA78">
        <f>BAWANA!X78+BAWANA!Y78</f>
        <v>24.75</v>
      </c>
      <c r="AB78">
        <f>BAWANA!AE78+BAWANA!AF78</f>
        <v>24.75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220.5</v>
      </c>
      <c r="E79">
        <f>BAWANA!AM79</f>
        <v>0</v>
      </c>
      <c r="F79">
        <f t="shared" si="11"/>
        <v>256</v>
      </c>
      <c r="G79">
        <f t="shared" si="12"/>
        <v>220.5</v>
      </c>
      <c r="H79" s="112"/>
      <c r="I79">
        <f>BRPL_EOD!AI79+BRPL_EOD!AJ79</f>
        <v>77.05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220.5</v>
      </c>
      <c r="O79" s="112">
        <f t="shared" si="8"/>
        <v>0</v>
      </c>
      <c r="P79">
        <v>77.05</v>
      </c>
      <c r="Q79">
        <v>45</v>
      </c>
      <c r="R79">
        <v>5.84</v>
      </c>
      <c r="S79">
        <v>23</v>
      </c>
      <c r="T79">
        <v>69.61</v>
      </c>
      <c r="U79" s="114">
        <f t="shared" si="9"/>
        <v>220.5</v>
      </c>
      <c r="V79" s="112">
        <f t="shared" si="10"/>
        <v>0</v>
      </c>
      <c r="Y79">
        <f>BAWANA!AW79+BAWANA!AX79</f>
        <v>24.75</v>
      </c>
      <c r="Z79">
        <f>BAWANA!BD79+BAWANA!BE79</f>
        <v>24.75</v>
      </c>
      <c r="AA79">
        <f>BAWANA!X79+BAWANA!Y79</f>
        <v>24.75</v>
      </c>
      <c r="AB79">
        <f>BAWANA!AE79+BAWANA!AF79</f>
        <v>24.75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220.5</v>
      </c>
      <c r="E80">
        <f>BAWANA!AM80</f>
        <v>0</v>
      </c>
      <c r="F80">
        <f t="shared" si="11"/>
        <v>256</v>
      </c>
      <c r="G80">
        <f t="shared" si="12"/>
        <v>220.5</v>
      </c>
      <c r="H80" s="112"/>
      <c r="I80">
        <f>BRPL_EOD!AI80+BRPL_EOD!AJ80</f>
        <v>77.05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220.5</v>
      </c>
      <c r="O80" s="112">
        <f t="shared" si="8"/>
        <v>0</v>
      </c>
      <c r="P80">
        <v>77.05</v>
      </c>
      <c r="Q80">
        <v>45</v>
      </c>
      <c r="R80">
        <v>5.84</v>
      </c>
      <c r="S80">
        <v>23</v>
      </c>
      <c r="T80">
        <v>69.61</v>
      </c>
      <c r="U80" s="114">
        <f t="shared" si="9"/>
        <v>220.5</v>
      </c>
      <c r="V80" s="112">
        <f t="shared" si="10"/>
        <v>0</v>
      </c>
      <c r="Y80">
        <f>BAWANA!AW80+BAWANA!AX80</f>
        <v>24.75</v>
      </c>
      <c r="Z80">
        <f>BAWANA!BD80+BAWANA!BE80</f>
        <v>24.75</v>
      </c>
      <c r="AA80">
        <f>BAWANA!X80+BAWANA!Y80</f>
        <v>24.75</v>
      </c>
      <c r="AB80">
        <f>BAWANA!AE80+BAWANA!AF80</f>
        <v>24.75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220.5</v>
      </c>
      <c r="E81">
        <f>BAWANA!AM81</f>
        <v>0</v>
      </c>
      <c r="F81">
        <f t="shared" si="11"/>
        <v>256</v>
      </c>
      <c r="G81">
        <f t="shared" si="12"/>
        <v>220.5</v>
      </c>
      <c r="H81" s="112"/>
      <c r="I81">
        <f>BRPL_EOD!AI81+BRPL_EOD!AJ81</f>
        <v>77.05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220.5</v>
      </c>
      <c r="O81" s="112">
        <f t="shared" si="8"/>
        <v>0</v>
      </c>
      <c r="P81">
        <v>77.05</v>
      </c>
      <c r="Q81">
        <v>45</v>
      </c>
      <c r="R81">
        <v>5.84</v>
      </c>
      <c r="S81">
        <v>23</v>
      </c>
      <c r="T81">
        <v>69.61</v>
      </c>
      <c r="U81" s="114">
        <f t="shared" si="9"/>
        <v>220.5</v>
      </c>
      <c r="V81" s="112">
        <f t="shared" si="10"/>
        <v>0</v>
      </c>
      <c r="Y81">
        <f>BAWANA!AW81+BAWANA!AX81</f>
        <v>24.75</v>
      </c>
      <c r="Z81">
        <f>BAWANA!BD81+BAWANA!BE81</f>
        <v>24.75</v>
      </c>
      <c r="AA81">
        <f>BAWANA!X81+BAWANA!Y81</f>
        <v>24.75</v>
      </c>
      <c r="AB81">
        <f>BAWANA!AE81+BAWANA!AF81</f>
        <v>24.75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220.5</v>
      </c>
      <c r="E82">
        <f>BAWANA!AM82</f>
        <v>0</v>
      </c>
      <c r="F82">
        <f t="shared" si="11"/>
        <v>256</v>
      </c>
      <c r="G82">
        <f t="shared" si="12"/>
        <v>220.5</v>
      </c>
      <c r="H82" s="112"/>
      <c r="I82">
        <f>BRPL_EOD!AI82+BRPL_EOD!AJ82</f>
        <v>77.05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220.5</v>
      </c>
      <c r="O82" s="112">
        <f t="shared" si="8"/>
        <v>0</v>
      </c>
      <c r="P82">
        <v>77.05</v>
      </c>
      <c r="Q82">
        <v>45</v>
      </c>
      <c r="R82">
        <v>5.84</v>
      </c>
      <c r="S82">
        <v>23</v>
      </c>
      <c r="T82">
        <v>69.61</v>
      </c>
      <c r="U82" s="114">
        <f t="shared" si="9"/>
        <v>220.5</v>
      </c>
      <c r="V82" s="112">
        <f t="shared" si="10"/>
        <v>0</v>
      </c>
      <c r="Y82">
        <f>BAWANA!AW82+BAWANA!AX82</f>
        <v>24.75</v>
      </c>
      <c r="Z82">
        <f>BAWANA!BD82+BAWANA!BE82</f>
        <v>24.75</v>
      </c>
      <c r="AA82">
        <f>BAWANA!X82+BAWANA!Y82</f>
        <v>24.75</v>
      </c>
      <c r="AB82">
        <f>BAWANA!AE82+BAWANA!AF82</f>
        <v>24.75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216.92000000000002</v>
      </c>
      <c r="E83">
        <f>BAWANA!AM83</f>
        <v>0</v>
      </c>
      <c r="F83">
        <f t="shared" si="11"/>
        <v>256</v>
      </c>
      <c r="G83">
        <f t="shared" si="12"/>
        <v>216.92000000000002</v>
      </c>
      <c r="H83" s="112"/>
      <c r="I83">
        <f>BRPL_EOD!AI83+BRPL_EOD!AJ83</f>
        <v>82.6</v>
      </c>
      <c r="J83">
        <f>BYPL_EOD!AI83+BYPL_EOD!AJ83</f>
        <v>47.77</v>
      </c>
      <c r="K83">
        <f>MES_EOD!AI83+MES_EOD!AJ83</f>
        <v>5.84</v>
      </c>
      <c r="L83">
        <f>NDMC_EOD!AI83+NDMC_EOD!AJ83</f>
        <v>23</v>
      </c>
      <c r="M83">
        <f>TPDDL_EOD!AI83+TPDDL_EOD!AJ83</f>
        <v>57.72</v>
      </c>
      <c r="N83">
        <f t="shared" si="7"/>
        <v>216.93</v>
      </c>
      <c r="O83" s="112">
        <f t="shared" si="8"/>
        <v>-9.9999999999909051E-3</v>
      </c>
      <c r="P83">
        <v>82.596192320103256</v>
      </c>
      <c r="Q83">
        <v>47.767797907158993</v>
      </c>
      <c r="R83">
        <v>5.8397307887336929</v>
      </c>
      <c r="S83">
        <v>22.99893975014982</v>
      </c>
      <c r="T83">
        <v>57.71733923385424</v>
      </c>
      <c r="U83" s="114">
        <f t="shared" si="9"/>
        <v>216.92000000000002</v>
      </c>
      <c r="V83" s="112">
        <f t="shared" si="10"/>
        <v>0</v>
      </c>
      <c r="Y83">
        <f>BAWANA!AW83+BAWANA!AX83</f>
        <v>26.54</v>
      </c>
      <c r="Z83">
        <f>BAWANA!BD83+BAWANA!BE83</f>
        <v>26.54</v>
      </c>
      <c r="AA83">
        <f>BAWANA!X83+BAWANA!Y83</f>
        <v>26.54</v>
      </c>
      <c r="AB83">
        <f>BAWANA!AE83+BAWANA!AF83</f>
        <v>26.54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216.92000000000002</v>
      </c>
      <c r="E84">
        <f>BAWANA!AM84</f>
        <v>0</v>
      </c>
      <c r="F84">
        <f t="shared" si="11"/>
        <v>256</v>
      </c>
      <c r="G84">
        <f t="shared" si="12"/>
        <v>216.92000000000002</v>
      </c>
      <c r="H84" s="112"/>
      <c r="I84">
        <f>BRPL_EOD!AI84+BRPL_EOD!AJ84</f>
        <v>82.6</v>
      </c>
      <c r="J84">
        <f>BYPL_EOD!AI84+BYPL_EOD!AJ84</f>
        <v>47.77</v>
      </c>
      <c r="K84">
        <f>MES_EOD!AI84+MES_EOD!AJ84</f>
        <v>5.84</v>
      </c>
      <c r="L84">
        <f>NDMC_EOD!AI84+NDMC_EOD!AJ84</f>
        <v>23</v>
      </c>
      <c r="M84">
        <f>TPDDL_EOD!AI84+TPDDL_EOD!AJ84</f>
        <v>57.72</v>
      </c>
      <c r="N84">
        <f t="shared" si="7"/>
        <v>216.93</v>
      </c>
      <c r="O84" s="112">
        <f t="shared" si="8"/>
        <v>-9.9999999999909051E-3</v>
      </c>
      <c r="P84">
        <v>82.596192320103256</v>
      </c>
      <c r="Q84">
        <v>47.767797907158993</v>
      </c>
      <c r="R84">
        <v>5.8397307887336929</v>
      </c>
      <c r="S84">
        <v>22.99893975014982</v>
      </c>
      <c r="T84">
        <v>57.71733923385424</v>
      </c>
      <c r="U84" s="114">
        <f t="shared" si="9"/>
        <v>216.92000000000002</v>
      </c>
      <c r="V84" s="112">
        <f t="shared" si="10"/>
        <v>0</v>
      </c>
      <c r="Y84">
        <f>BAWANA!AW84+BAWANA!AX84</f>
        <v>26.54</v>
      </c>
      <c r="Z84">
        <f>BAWANA!BD84+BAWANA!BE84</f>
        <v>26.54</v>
      </c>
      <c r="AA84">
        <f>BAWANA!X84+BAWANA!Y84</f>
        <v>26.54</v>
      </c>
      <c r="AB84">
        <f>BAWANA!AE84+BAWANA!AF84</f>
        <v>26.54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216.92000000000002</v>
      </c>
      <c r="E85">
        <f>BAWANA!AM85</f>
        <v>0</v>
      </c>
      <c r="F85">
        <f t="shared" si="11"/>
        <v>256</v>
      </c>
      <c r="G85">
        <f t="shared" si="12"/>
        <v>216.92000000000002</v>
      </c>
      <c r="H85" s="112"/>
      <c r="I85">
        <f>BRPL_EOD!AI85+BRPL_EOD!AJ85</f>
        <v>82.6</v>
      </c>
      <c r="J85">
        <f>BYPL_EOD!AI85+BYPL_EOD!AJ85</f>
        <v>47.77</v>
      </c>
      <c r="K85">
        <f>MES_EOD!AI85+MES_EOD!AJ85</f>
        <v>5.84</v>
      </c>
      <c r="L85">
        <f>NDMC_EOD!AI85+NDMC_EOD!AJ85</f>
        <v>23</v>
      </c>
      <c r="M85">
        <f>TPDDL_EOD!AI85+TPDDL_EOD!AJ85</f>
        <v>57.72</v>
      </c>
      <c r="N85">
        <f t="shared" si="7"/>
        <v>216.93</v>
      </c>
      <c r="O85" s="112">
        <f t="shared" si="8"/>
        <v>-9.9999999999909051E-3</v>
      </c>
      <c r="P85">
        <v>82.596192320103256</v>
      </c>
      <c r="Q85">
        <v>47.767797907158993</v>
      </c>
      <c r="R85">
        <v>5.8397307887336929</v>
      </c>
      <c r="S85">
        <v>22.99893975014982</v>
      </c>
      <c r="T85">
        <v>57.71733923385424</v>
      </c>
      <c r="U85" s="114">
        <f t="shared" si="9"/>
        <v>216.92000000000002</v>
      </c>
      <c r="V85" s="112">
        <f t="shared" si="10"/>
        <v>0</v>
      </c>
      <c r="Y85">
        <f>BAWANA!AW85+BAWANA!AX85</f>
        <v>26.54</v>
      </c>
      <c r="Z85">
        <f>BAWANA!BD85+BAWANA!BE85</f>
        <v>26.54</v>
      </c>
      <c r="AA85">
        <f>BAWANA!X85+BAWANA!Y85</f>
        <v>26.54</v>
      </c>
      <c r="AB85">
        <f>BAWANA!AE85+BAWANA!AF85</f>
        <v>26.54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216.92000000000002</v>
      </c>
      <c r="E86">
        <f>BAWANA!AM86</f>
        <v>0</v>
      </c>
      <c r="F86">
        <f t="shared" si="11"/>
        <v>256</v>
      </c>
      <c r="G86">
        <f t="shared" si="12"/>
        <v>216.92000000000002</v>
      </c>
      <c r="H86" s="112"/>
      <c r="I86">
        <f>BRPL_EOD!AI86+BRPL_EOD!AJ86</f>
        <v>82.6</v>
      </c>
      <c r="J86">
        <f>BYPL_EOD!AI86+BYPL_EOD!AJ86</f>
        <v>47.77</v>
      </c>
      <c r="K86">
        <f>MES_EOD!AI86+MES_EOD!AJ86</f>
        <v>5.84</v>
      </c>
      <c r="L86">
        <f>NDMC_EOD!AI86+NDMC_EOD!AJ86</f>
        <v>23</v>
      </c>
      <c r="M86">
        <f>TPDDL_EOD!AI86+TPDDL_EOD!AJ86</f>
        <v>57.72</v>
      </c>
      <c r="N86">
        <f t="shared" si="7"/>
        <v>216.93</v>
      </c>
      <c r="O86" s="112">
        <f t="shared" si="8"/>
        <v>-9.9999999999909051E-3</v>
      </c>
      <c r="P86">
        <v>82.596192320103256</v>
      </c>
      <c r="Q86">
        <v>47.767797907158993</v>
      </c>
      <c r="R86">
        <v>5.8397307887336929</v>
      </c>
      <c r="S86">
        <v>22.99893975014982</v>
      </c>
      <c r="T86">
        <v>57.71733923385424</v>
      </c>
      <c r="U86" s="114">
        <f t="shared" si="9"/>
        <v>216.92000000000002</v>
      </c>
      <c r="V86" s="112">
        <f t="shared" si="10"/>
        <v>0</v>
      </c>
      <c r="Y86">
        <f>BAWANA!AW86+BAWANA!AX86</f>
        <v>26.54</v>
      </c>
      <c r="Z86">
        <f>BAWANA!BD86+BAWANA!BE86</f>
        <v>26.54</v>
      </c>
      <c r="AA86">
        <f>BAWANA!X86+BAWANA!Y86</f>
        <v>26.54</v>
      </c>
      <c r="AB86">
        <f>BAWANA!AE86+BAWANA!AF86</f>
        <v>26.54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216.92000000000002</v>
      </c>
      <c r="E87">
        <f>BAWANA!AM87</f>
        <v>0</v>
      </c>
      <c r="F87">
        <f t="shared" si="11"/>
        <v>256</v>
      </c>
      <c r="G87">
        <f t="shared" si="12"/>
        <v>216.92000000000002</v>
      </c>
      <c r="H87" s="112"/>
      <c r="I87">
        <f>BRPL_EOD!AI87+BRPL_EOD!AJ87</f>
        <v>82.6</v>
      </c>
      <c r="J87">
        <f>BYPL_EOD!AI87+BYPL_EOD!AJ87</f>
        <v>47.77</v>
      </c>
      <c r="K87">
        <f>MES_EOD!AI87+MES_EOD!AJ87</f>
        <v>5.84</v>
      </c>
      <c r="L87">
        <f>NDMC_EOD!AI87+NDMC_EOD!AJ87</f>
        <v>23</v>
      </c>
      <c r="M87">
        <f>TPDDL_EOD!AI87+TPDDL_EOD!AJ87</f>
        <v>57.72</v>
      </c>
      <c r="N87">
        <f t="shared" si="7"/>
        <v>216.93</v>
      </c>
      <c r="O87" s="112">
        <f t="shared" si="8"/>
        <v>-9.9999999999909051E-3</v>
      </c>
      <c r="P87">
        <v>82.596192320103256</v>
      </c>
      <c r="Q87">
        <v>47.767797907158993</v>
      </c>
      <c r="R87">
        <v>5.8397307887336929</v>
      </c>
      <c r="S87">
        <v>22.99893975014982</v>
      </c>
      <c r="T87">
        <v>57.71733923385424</v>
      </c>
      <c r="U87" s="114">
        <f t="shared" si="9"/>
        <v>216.92000000000002</v>
      </c>
      <c r="V87" s="112">
        <f t="shared" si="10"/>
        <v>0</v>
      </c>
      <c r="Y87">
        <f>BAWANA!AW87+BAWANA!AX87</f>
        <v>26.54</v>
      </c>
      <c r="Z87">
        <f>BAWANA!BD87+BAWANA!BE87</f>
        <v>26.54</v>
      </c>
      <c r="AA87">
        <f>BAWANA!X87+BAWANA!Y87</f>
        <v>26.54</v>
      </c>
      <c r="AB87">
        <f>BAWANA!AE87+BAWANA!AF87</f>
        <v>26.54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216.92000000000002</v>
      </c>
      <c r="E88">
        <f>BAWANA!AM88</f>
        <v>0</v>
      </c>
      <c r="F88">
        <f t="shared" si="11"/>
        <v>256</v>
      </c>
      <c r="G88">
        <f t="shared" si="12"/>
        <v>216.92000000000002</v>
      </c>
      <c r="H88" s="112"/>
      <c r="I88">
        <f>BRPL_EOD!AI88+BRPL_EOD!AJ88</f>
        <v>82.6</v>
      </c>
      <c r="J88">
        <f>BYPL_EOD!AI88+BYPL_EOD!AJ88</f>
        <v>47.77</v>
      </c>
      <c r="K88">
        <f>MES_EOD!AI88+MES_EOD!AJ88</f>
        <v>5.84</v>
      </c>
      <c r="L88">
        <f>NDMC_EOD!AI88+NDMC_EOD!AJ88</f>
        <v>23</v>
      </c>
      <c r="M88">
        <f>TPDDL_EOD!AI88+TPDDL_EOD!AJ88</f>
        <v>57.72</v>
      </c>
      <c r="N88">
        <f t="shared" si="7"/>
        <v>216.93</v>
      </c>
      <c r="O88" s="112">
        <f t="shared" si="8"/>
        <v>-9.9999999999909051E-3</v>
      </c>
      <c r="P88">
        <v>82.596192320103256</v>
      </c>
      <c r="Q88">
        <v>47.767797907158993</v>
      </c>
      <c r="R88">
        <v>5.8397307887336929</v>
      </c>
      <c r="S88">
        <v>22.99893975014982</v>
      </c>
      <c r="T88">
        <v>57.71733923385424</v>
      </c>
      <c r="U88" s="114">
        <f t="shared" si="9"/>
        <v>216.92000000000002</v>
      </c>
      <c r="V88" s="112">
        <f t="shared" si="10"/>
        <v>0</v>
      </c>
      <c r="Y88">
        <f>BAWANA!AW88+BAWANA!AX88</f>
        <v>26.54</v>
      </c>
      <c r="Z88">
        <f>BAWANA!BD88+BAWANA!BE88</f>
        <v>26.54</v>
      </c>
      <c r="AA88">
        <f>BAWANA!X88+BAWANA!Y88</f>
        <v>26.54</v>
      </c>
      <c r="AB88">
        <f>BAWANA!AE88+BAWANA!AF88</f>
        <v>26.54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212.14</v>
      </c>
      <c r="E89">
        <f>BAWANA!AM89</f>
        <v>0</v>
      </c>
      <c r="F89">
        <f t="shared" si="11"/>
        <v>256</v>
      </c>
      <c r="G89">
        <f t="shared" si="12"/>
        <v>212.14</v>
      </c>
      <c r="H89" s="112"/>
      <c r="I89">
        <f>BRPL_EOD!AI89+BRPL_EOD!AJ89</f>
        <v>80.5</v>
      </c>
      <c r="J89">
        <f>BYPL_EOD!AI89+BYPL_EOD!AJ89</f>
        <v>46.55</v>
      </c>
      <c r="K89">
        <f>MES_EOD!AI89+MES_EOD!AJ89</f>
        <v>5.84</v>
      </c>
      <c r="L89">
        <f>NDMC_EOD!AI89+NDMC_EOD!AJ89</f>
        <v>23</v>
      </c>
      <c r="M89">
        <f>TPDDL_EOD!AI89+TPDDL_EOD!AJ89</f>
        <v>56.25</v>
      </c>
      <c r="N89">
        <f t="shared" si="7"/>
        <v>212.14</v>
      </c>
      <c r="O89" s="112">
        <f t="shared" si="8"/>
        <v>0</v>
      </c>
      <c r="P89">
        <v>80.5</v>
      </c>
      <c r="Q89">
        <v>46.55</v>
      </c>
      <c r="R89">
        <v>5.84</v>
      </c>
      <c r="S89">
        <v>23</v>
      </c>
      <c r="T89">
        <v>56.25</v>
      </c>
      <c r="U89" s="114">
        <f t="shared" si="9"/>
        <v>212.14</v>
      </c>
      <c r="V89" s="112">
        <f t="shared" si="10"/>
        <v>0</v>
      </c>
      <c r="Y89">
        <f>BAWANA!AW89+BAWANA!AX89</f>
        <v>32</v>
      </c>
      <c r="Z89">
        <f>BAWANA!BD89+BAWANA!BE89</f>
        <v>25.86</v>
      </c>
      <c r="AA89">
        <f>BAWANA!X89+BAWANA!Y89</f>
        <v>32</v>
      </c>
      <c r="AB89">
        <f>BAWANA!AE89+BAWANA!AF89</f>
        <v>25.86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212.14</v>
      </c>
      <c r="E90">
        <f>BAWANA!AM90</f>
        <v>0</v>
      </c>
      <c r="F90">
        <f t="shared" si="11"/>
        <v>256</v>
      </c>
      <c r="G90">
        <f t="shared" si="12"/>
        <v>212.14</v>
      </c>
      <c r="H90" s="112"/>
      <c r="I90">
        <f>BRPL_EOD!AI90+BRPL_EOD!AJ90</f>
        <v>80.5</v>
      </c>
      <c r="J90">
        <f>BYPL_EOD!AI90+BYPL_EOD!AJ90</f>
        <v>46.55</v>
      </c>
      <c r="K90">
        <f>MES_EOD!AI90+MES_EOD!AJ90</f>
        <v>5.84</v>
      </c>
      <c r="L90">
        <f>NDMC_EOD!AI90+NDMC_EOD!AJ90</f>
        <v>23</v>
      </c>
      <c r="M90">
        <f>TPDDL_EOD!AI90+TPDDL_EOD!AJ90</f>
        <v>56.25</v>
      </c>
      <c r="N90">
        <f t="shared" si="7"/>
        <v>212.14</v>
      </c>
      <c r="O90" s="112">
        <f t="shared" si="8"/>
        <v>0</v>
      </c>
      <c r="P90">
        <v>80.5</v>
      </c>
      <c r="Q90">
        <v>46.55</v>
      </c>
      <c r="R90">
        <v>5.84</v>
      </c>
      <c r="S90">
        <v>23</v>
      </c>
      <c r="T90">
        <v>56.25</v>
      </c>
      <c r="U90" s="114">
        <f t="shared" si="9"/>
        <v>212.14</v>
      </c>
      <c r="V90" s="112">
        <f t="shared" si="10"/>
        <v>0</v>
      </c>
      <c r="Y90">
        <f>BAWANA!AW90+BAWANA!AX90</f>
        <v>32</v>
      </c>
      <c r="Z90">
        <f>BAWANA!BD90+BAWANA!BE90</f>
        <v>25.86</v>
      </c>
      <c r="AA90">
        <f>BAWANA!X90+BAWANA!Y90</f>
        <v>32</v>
      </c>
      <c r="AB90">
        <f>BAWANA!AE90+BAWANA!AF90</f>
        <v>25.86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216.92000000000002</v>
      </c>
      <c r="E91">
        <f>BAWANA!AM91</f>
        <v>0</v>
      </c>
      <c r="F91">
        <f t="shared" si="11"/>
        <v>256</v>
      </c>
      <c r="G91">
        <f t="shared" si="12"/>
        <v>216.92000000000002</v>
      </c>
      <c r="H91" s="112"/>
      <c r="I91">
        <f>BRPL_EOD!AI91+BRPL_EOD!AJ91</f>
        <v>82.6</v>
      </c>
      <c r="J91">
        <f>BYPL_EOD!AI91+BYPL_EOD!AJ91</f>
        <v>47.77</v>
      </c>
      <c r="K91">
        <f>MES_EOD!AI91+MES_EOD!AJ91</f>
        <v>5.84</v>
      </c>
      <c r="L91">
        <f>NDMC_EOD!AI91+NDMC_EOD!AJ91</f>
        <v>23</v>
      </c>
      <c r="M91">
        <f>TPDDL_EOD!AI91+TPDDL_EOD!AJ91</f>
        <v>57.72</v>
      </c>
      <c r="N91">
        <f t="shared" si="7"/>
        <v>216.93</v>
      </c>
      <c r="O91" s="112">
        <f t="shared" si="8"/>
        <v>-9.9999999999909051E-3</v>
      </c>
      <c r="P91">
        <v>82.596192320103256</v>
      </c>
      <c r="Q91">
        <v>47.767797907158993</v>
      </c>
      <c r="R91">
        <v>5.8397307887336929</v>
      </c>
      <c r="S91">
        <v>22.99893975014982</v>
      </c>
      <c r="T91">
        <v>57.71733923385424</v>
      </c>
      <c r="U91" s="114">
        <f t="shared" si="9"/>
        <v>216.92000000000002</v>
      </c>
      <c r="V91" s="112">
        <f t="shared" si="10"/>
        <v>0</v>
      </c>
      <c r="Y91">
        <f>BAWANA!AW91+BAWANA!AX91</f>
        <v>26.54</v>
      </c>
      <c r="Z91">
        <f>BAWANA!BD91+BAWANA!BE91</f>
        <v>26.54</v>
      </c>
      <c r="AA91">
        <f>BAWANA!X91+BAWANA!Y91</f>
        <v>26.54</v>
      </c>
      <c r="AB91">
        <f>BAWANA!AE91+BAWANA!AF91</f>
        <v>26.54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216.92000000000002</v>
      </c>
      <c r="E92">
        <f>BAWANA!AM92</f>
        <v>0</v>
      </c>
      <c r="F92">
        <f t="shared" si="11"/>
        <v>256</v>
      </c>
      <c r="G92">
        <f t="shared" si="12"/>
        <v>216.92000000000002</v>
      </c>
      <c r="H92" s="112"/>
      <c r="I92">
        <f>BRPL_EOD!AI92+BRPL_EOD!AJ92</f>
        <v>82.6</v>
      </c>
      <c r="J92">
        <f>BYPL_EOD!AI92+BYPL_EOD!AJ92</f>
        <v>47.77</v>
      </c>
      <c r="K92">
        <f>MES_EOD!AI92+MES_EOD!AJ92</f>
        <v>5.84</v>
      </c>
      <c r="L92">
        <f>NDMC_EOD!AI92+NDMC_EOD!AJ92</f>
        <v>23</v>
      </c>
      <c r="M92">
        <f>TPDDL_EOD!AI92+TPDDL_EOD!AJ92</f>
        <v>57.72</v>
      </c>
      <c r="N92">
        <f t="shared" si="7"/>
        <v>216.93</v>
      </c>
      <c r="O92" s="112">
        <f t="shared" si="8"/>
        <v>-9.9999999999909051E-3</v>
      </c>
      <c r="P92">
        <v>82.596192320103256</v>
      </c>
      <c r="Q92">
        <v>47.767797907158993</v>
      </c>
      <c r="R92">
        <v>5.8397307887336929</v>
      </c>
      <c r="S92">
        <v>22.99893975014982</v>
      </c>
      <c r="T92">
        <v>57.71733923385424</v>
      </c>
      <c r="U92" s="114">
        <f t="shared" si="9"/>
        <v>216.92000000000002</v>
      </c>
      <c r="V92" s="112">
        <f t="shared" si="10"/>
        <v>0</v>
      </c>
      <c r="Y92">
        <f>BAWANA!AW92+BAWANA!AX92</f>
        <v>26.54</v>
      </c>
      <c r="Z92">
        <f>BAWANA!BD92+BAWANA!BE92</f>
        <v>26.54</v>
      </c>
      <c r="AA92">
        <f>BAWANA!X92+BAWANA!Y92</f>
        <v>26.54</v>
      </c>
      <c r="AB92">
        <f>BAWANA!AE92+BAWANA!AF92</f>
        <v>26.54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216.92000000000002</v>
      </c>
      <c r="E93">
        <f>BAWANA!AM93</f>
        <v>0</v>
      </c>
      <c r="F93">
        <f t="shared" si="11"/>
        <v>256</v>
      </c>
      <c r="G93">
        <f t="shared" si="12"/>
        <v>216.92000000000002</v>
      </c>
      <c r="H93" s="112"/>
      <c r="I93">
        <f>BRPL_EOD!AI93+BRPL_EOD!AJ93</f>
        <v>82.6</v>
      </c>
      <c r="J93">
        <f>BYPL_EOD!AI93+BYPL_EOD!AJ93</f>
        <v>47.77</v>
      </c>
      <c r="K93">
        <f>MES_EOD!AI93+MES_EOD!AJ93</f>
        <v>5.84</v>
      </c>
      <c r="L93">
        <f>NDMC_EOD!AI93+NDMC_EOD!AJ93</f>
        <v>23</v>
      </c>
      <c r="M93">
        <f>TPDDL_EOD!AI93+TPDDL_EOD!AJ93</f>
        <v>57.72</v>
      </c>
      <c r="N93">
        <f t="shared" si="7"/>
        <v>216.93</v>
      </c>
      <c r="O93" s="112">
        <f t="shared" si="8"/>
        <v>-9.9999999999909051E-3</v>
      </c>
      <c r="P93">
        <v>82.596192320103256</v>
      </c>
      <c r="Q93">
        <v>47.767797907158993</v>
      </c>
      <c r="R93">
        <v>5.8397307887336929</v>
      </c>
      <c r="S93">
        <v>22.99893975014982</v>
      </c>
      <c r="T93">
        <v>57.71733923385424</v>
      </c>
      <c r="U93" s="114">
        <f t="shared" si="9"/>
        <v>216.92000000000002</v>
      </c>
      <c r="V93" s="112">
        <f t="shared" si="10"/>
        <v>0</v>
      </c>
      <c r="Y93">
        <f>BAWANA!AW93+BAWANA!AX93</f>
        <v>26.54</v>
      </c>
      <c r="Z93">
        <f>BAWANA!BD93+BAWANA!BE93</f>
        <v>26.54</v>
      </c>
      <c r="AA93">
        <f>BAWANA!X93+BAWANA!Y93</f>
        <v>26.54</v>
      </c>
      <c r="AB93">
        <f>BAWANA!AE93+BAWANA!AF93</f>
        <v>26.54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216.92000000000002</v>
      </c>
      <c r="E94">
        <f>BAWANA!AM94</f>
        <v>0</v>
      </c>
      <c r="F94">
        <f t="shared" si="11"/>
        <v>256</v>
      </c>
      <c r="G94">
        <f t="shared" si="12"/>
        <v>216.92000000000002</v>
      </c>
      <c r="H94" s="112"/>
      <c r="I94">
        <f>BRPL_EOD!AI94+BRPL_EOD!AJ94</f>
        <v>82.6</v>
      </c>
      <c r="J94">
        <f>BYPL_EOD!AI94+BYPL_EOD!AJ94</f>
        <v>47.77</v>
      </c>
      <c r="K94">
        <f>MES_EOD!AI94+MES_EOD!AJ94</f>
        <v>5.84</v>
      </c>
      <c r="L94">
        <f>NDMC_EOD!AI94+NDMC_EOD!AJ94</f>
        <v>23</v>
      </c>
      <c r="M94">
        <f>TPDDL_EOD!AI94+TPDDL_EOD!AJ94</f>
        <v>57.72</v>
      </c>
      <c r="N94">
        <f t="shared" si="7"/>
        <v>216.93</v>
      </c>
      <c r="O94" s="112">
        <f t="shared" si="8"/>
        <v>-9.9999999999909051E-3</v>
      </c>
      <c r="P94">
        <v>82.596192320103256</v>
      </c>
      <c r="Q94">
        <v>47.767797907158993</v>
      </c>
      <c r="R94">
        <v>5.8397307887336929</v>
      </c>
      <c r="S94">
        <v>22.99893975014982</v>
      </c>
      <c r="T94">
        <v>57.71733923385424</v>
      </c>
      <c r="U94" s="114">
        <f t="shared" si="9"/>
        <v>216.92000000000002</v>
      </c>
      <c r="V94" s="112">
        <f t="shared" si="10"/>
        <v>0</v>
      </c>
      <c r="Y94">
        <f>BAWANA!AW94+BAWANA!AX94</f>
        <v>26.54</v>
      </c>
      <c r="Z94">
        <f>BAWANA!BD94+BAWANA!BE94</f>
        <v>26.54</v>
      </c>
      <c r="AA94">
        <f>BAWANA!X94+BAWANA!Y94</f>
        <v>26.54</v>
      </c>
      <c r="AB94">
        <f>BAWANA!AE94+BAWANA!AF94</f>
        <v>26.54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216.92000000000002</v>
      </c>
      <c r="E95">
        <f>BAWANA!AM95</f>
        <v>0</v>
      </c>
      <c r="F95">
        <f t="shared" si="11"/>
        <v>256</v>
      </c>
      <c r="G95">
        <f t="shared" si="12"/>
        <v>216.92000000000002</v>
      </c>
      <c r="H95" s="112"/>
      <c r="I95">
        <f>BRPL_EOD!AI95+BRPL_EOD!AJ95</f>
        <v>82.6</v>
      </c>
      <c r="J95">
        <f>BYPL_EOD!AI95+BYPL_EOD!AJ95</f>
        <v>47.77</v>
      </c>
      <c r="K95">
        <f>MES_EOD!AI95+MES_EOD!AJ95</f>
        <v>5.84</v>
      </c>
      <c r="L95">
        <f>NDMC_EOD!AI95+NDMC_EOD!AJ95</f>
        <v>23</v>
      </c>
      <c r="M95">
        <f>TPDDL_EOD!AI95+TPDDL_EOD!AJ95</f>
        <v>57.72</v>
      </c>
      <c r="N95">
        <f t="shared" si="7"/>
        <v>216.93</v>
      </c>
      <c r="O95" s="112">
        <f t="shared" si="8"/>
        <v>-9.9999999999909051E-3</v>
      </c>
      <c r="P95">
        <v>82.596192320103256</v>
      </c>
      <c r="Q95">
        <v>47.767797907158993</v>
      </c>
      <c r="R95">
        <v>5.8397307887336929</v>
      </c>
      <c r="S95">
        <v>22.99893975014982</v>
      </c>
      <c r="T95">
        <v>57.71733923385424</v>
      </c>
      <c r="U95" s="114">
        <f t="shared" si="9"/>
        <v>216.92000000000002</v>
      </c>
      <c r="V95" s="112">
        <f t="shared" si="10"/>
        <v>0</v>
      </c>
      <c r="Y95">
        <f>BAWANA!AW95+BAWANA!AX95</f>
        <v>26.54</v>
      </c>
      <c r="Z95">
        <f>BAWANA!BD95+BAWANA!BE95</f>
        <v>26.54</v>
      </c>
      <c r="AA95">
        <f>BAWANA!X95+BAWANA!Y95</f>
        <v>26.54</v>
      </c>
      <c r="AB95">
        <f>BAWANA!AE95+BAWANA!AF95</f>
        <v>26.54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216.92000000000002</v>
      </c>
      <c r="E96">
        <f>BAWANA!AM96</f>
        <v>0</v>
      </c>
      <c r="F96">
        <f t="shared" si="11"/>
        <v>256</v>
      </c>
      <c r="G96">
        <f t="shared" si="12"/>
        <v>216.92000000000002</v>
      </c>
      <c r="H96" s="112"/>
      <c r="I96">
        <f>BRPL_EOD!AI96+BRPL_EOD!AJ96</f>
        <v>82.6</v>
      </c>
      <c r="J96">
        <f>BYPL_EOD!AI96+BYPL_EOD!AJ96</f>
        <v>47.77</v>
      </c>
      <c r="K96">
        <f>MES_EOD!AI96+MES_EOD!AJ96</f>
        <v>5.84</v>
      </c>
      <c r="L96">
        <f>NDMC_EOD!AI96+NDMC_EOD!AJ96</f>
        <v>23</v>
      </c>
      <c r="M96">
        <f>TPDDL_EOD!AI96+TPDDL_EOD!AJ96</f>
        <v>57.72</v>
      </c>
      <c r="N96">
        <f t="shared" si="7"/>
        <v>216.93</v>
      </c>
      <c r="O96" s="112">
        <f t="shared" si="8"/>
        <v>-9.9999999999909051E-3</v>
      </c>
      <c r="P96">
        <v>82.596192320103256</v>
      </c>
      <c r="Q96">
        <v>47.767797907158993</v>
      </c>
      <c r="R96">
        <v>5.8397307887336929</v>
      </c>
      <c r="S96">
        <v>22.99893975014982</v>
      </c>
      <c r="T96">
        <v>57.71733923385424</v>
      </c>
      <c r="U96" s="114">
        <f t="shared" si="9"/>
        <v>216.92000000000002</v>
      </c>
      <c r="V96" s="112">
        <f t="shared" si="10"/>
        <v>0</v>
      </c>
      <c r="Y96">
        <f>BAWANA!AW96+BAWANA!AX96</f>
        <v>26.54</v>
      </c>
      <c r="Z96">
        <f>BAWANA!BD96+BAWANA!BE96</f>
        <v>26.54</v>
      </c>
      <c r="AA96">
        <f>BAWANA!X96+BAWANA!Y96</f>
        <v>26.54</v>
      </c>
      <c r="AB96">
        <f>BAWANA!AE96+BAWANA!AF96</f>
        <v>26.54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216.92000000000002</v>
      </c>
      <c r="E97">
        <f>BAWANA!AM97</f>
        <v>0</v>
      </c>
      <c r="F97">
        <f t="shared" si="11"/>
        <v>256</v>
      </c>
      <c r="G97">
        <f t="shared" si="12"/>
        <v>216.92000000000002</v>
      </c>
      <c r="H97" s="112"/>
      <c r="I97">
        <f>BRPL_EOD!AI97+BRPL_EOD!AJ97</f>
        <v>82.6</v>
      </c>
      <c r="J97">
        <f>BYPL_EOD!AI97+BYPL_EOD!AJ97</f>
        <v>47.77</v>
      </c>
      <c r="K97">
        <f>MES_EOD!AI97+MES_EOD!AJ97</f>
        <v>5.84</v>
      </c>
      <c r="L97">
        <f>NDMC_EOD!AI97+NDMC_EOD!AJ97</f>
        <v>23</v>
      </c>
      <c r="M97">
        <f>TPDDL_EOD!AI97+TPDDL_EOD!AJ97</f>
        <v>57.72</v>
      </c>
      <c r="N97">
        <f t="shared" si="7"/>
        <v>216.93</v>
      </c>
      <c r="O97" s="112">
        <f t="shared" si="8"/>
        <v>-9.9999999999909051E-3</v>
      </c>
      <c r="P97">
        <v>82.596192320103256</v>
      </c>
      <c r="Q97">
        <v>47.767797907158993</v>
      </c>
      <c r="R97">
        <v>5.8397307887336929</v>
      </c>
      <c r="S97">
        <v>22.99893975014982</v>
      </c>
      <c r="T97">
        <v>57.71733923385424</v>
      </c>
      <c r="U97" s="114">
        <f t="shared" si="9"/>
        <v>216.92000000000002</v>
      </c>
      <c r="V97" s="112">
        <f t="shared" si="10"/>
        <v>0</v>
      </c>
      <c r="Y97">
        <f>BAWANA!AW97+BAWANA!AX97</f>
        <v>26.54</v>
      </c>
      <c r="Z97">
        <f>BAWANA!BD97+BAWANA!BE97</f>
        <v>26.54</v>
      </c>
      <c r="AA97">
        <f>BAWANA!X97+BAWANA!Y97</f>
        <v>26.54</v>
      </c>
      <c r="AB97">
        <f>BAWANA!AE97+BAWANA!AF97</f>
        <v>26.54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216.92000000000002</v>
      </c>
      <c r="E98">
        <f>BAWANA!AM98</f>
        <v>0</v>
      </c>
      <c r="F98">
        <f t="shared" si="11"/>
        <v>256</v>
      </c>
      <c r="G98">
        <f t="shared" si="12"/>
        <v>216.92000000000002</v>
      </c>
      <c r="H98" s="112"/>
      <c r="I98">
        <f>BRPL_EOD!AI98+BRPL_EOD!AJ98</f>
        <v>82.6</v>
      </c>
      <c r="J98">
        <f>BYPL_EOD!AI98+BYPL_EOD!AJ98</f>
        <v>47.77</v>
      </c>
      <c r="K98">
        <f>MES_EOD!AI98+MES_EOD!AJ98</f>
        <v>5.84</v>
      </c>
      <c r="L98">
        <f>NDMC_EOD!AI98+NDMC_EOD!AJ98</f>
        <v>23</v>
      </c>
      <c r="M98">
        <f>TPDDL_EOD!AI98+TPDDL_EOD!AJ98</f>
        <v>57.72</v>
      </c>
      <c r="N98">
        <f t="shared" si="7"/>
        <v>216.93</v>
      </c>
      <c r="O98" s="112">
        <f t="shared" si="8"/>
        <v>-9.9999999999909051E-3</v>
      </c>
      <c r="P98">
        <v>82.596192320103256</v>
      </c>
      <c r="Q98">
        <v>47.767797907158993</v>
      </c>
      <c r="R98">
        <v>5.8397307887336929</v>
      </c>
      <c r="S98">
        <v>22.99893975014982</v>
      </c>
      <c r="T98">
        <v>57.71733923385424</v>
      </c>
      <c r="U98" s="114">
        <f t="shared" si="9"/>
        <v>216.92000000000002</v>
      </c>
      <c r="V98" s="112">
        <f t="shared" si="10"/>
        <v>0</v>
      </c>
      <c r="Y98">
        <f>BAWANA!AW98+BAWANA!AX98</f>
        <v>26.54</v>
      </c>
      <c r="Z98">
        <f>BAWANA!BD98+BAWANA!BE98</f>
        <v>26.54</v>
      </c>
      <c r="AA98">
        <f>BAWANA!X98+BAWANA!Y98</f>
        <v>26.54</v>
      </c>
      <c r="AB98">
        <f>BAWANA!AE98+BAWANA!AF98</f>
        <v>26.54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5.1062717499999941</v>
      </c>
      <c r="E99" s="114">
        <f t="shared" si="14"/>
        <v>0</v>
      </c>
      <c r="F99" s="114">
        <f t="shared" si="14"/>
        <v>6.1440000000000001</v>
      </c>
      <c r="G99" s="114">
        <f t="shared" si="14"/>
        <v>5.1062717499999941</v>
      </c>
      <c r="H99" s="114"/>
      <c r="I99" s="114">
        <f t="shared" si="14"/>
        <v>1.9268100000000015</v>
      </c>
      <c r="J99" s="114">
        <f t="shared" si="14"/>
        <v>1.1187800000000008</v>
      </c>
      <c r="K99" s="114">
        <f t="shared" si="14"/>
        <v>0.14015999999999981</v>
      </c>
      <c r="L99" s="114">
        <f t="shared" si="14"/>
        <v>0.50397000000000014</v>
      </c>
      <c r="M99" s="114">
        <f t="shared" si="14"/>
        <v>1.4166275000000006</v>
      </c>
      <c r="N99" s="114">
        <f t="shared" si="14"/>
        <v>5.1063475000000018</v>
      </c>
      <c r="O99" s="114">
        <f t="shared" si="14"/>
        <v>-7.5749999999956684E-5</v>
      </c>
      <c r="P99" s="114">
        <f t="shared" si="14"/>
        <v>1.9267816464699274</v>
      </c>
      <c r="Q99" s="114">
        <f t="shared" si="14"/>
        <v>1.1187634858940059</v>
      </c>
      <c r="R99" s="114">
        <f t="shared" si="14"/>
        <v>0.14015796229272087</v>
      </c>
      <c r="S99" s="114">
        <f t="shared" si="14"/>
        <v>0.50396220860507801</v>
      </c>
      <c r="T99" s="114">
        <f t="shared" si="14"/>
        <v>1.4166064467382669</v>
      </c>
      <c r="U99" s="114">
        <f t="shared" si="14"/>
        <v>5.1062717499999941</v>
      </c>
      <c r="V99" s="114">
        <f t="shared" si="10"/>
        <v>0</v>
      </c>
      <c r="Y99" s="114">
        <f>SUM(Y3:Y98)/4000</f>
        <v>0.72129499999999969</v>
      </c>
      <c r="Z99" s="114">
        <f t="shared" ref="Z99:AD99" si="15">SUM(Z3:Z98)/4000</f>
        <v>0.68042999999999998</v>
      </c>
      <c r="AA99" s="114">
        <f t="shared" si="15"/>
        <v>0.72129499999999969</v>
      </c>
      <c r="AB99" s="114">
        <f t="shared" si="15"/>
        <v>0.68042999999999998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69.048000000000002</v>
      </c>
      <c r="K3">
        <v>679.49316799999997</v>
      </c>
      <c r="L3">
        <v>435.435</v>
      </c>
      <c r="M3">
        <v>92</v>
      </c>
      <c r="N3">
        <v>105.21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54.059399999999997</v>
      </c>
      <c r="AL3">
        <v>2.5564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27.6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2581.6425210000007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69.048000000000002</v>
      </c>
      <c r="K4">
        <v>679.49316799999997</v>
      </c>
      <c r="L4">
        <v>435.435</v>
      </c>
      <c r="M4">
        <v>92</v>
      </c>
      <c r="N4">
        <v>105.21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54.059399999999997</v>
      </c>
      <c r="AL4">
        <v>2.5564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27.6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2581.6425210000007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69.048000000000002</v>
      </c>
      <c r="K5">
        <v>679.49316799999997</v>
      </c>
      <c r="L5">
        <v>435.435</v>
      </c>
      <c r="M5">
        <v>92</v>
      </c>
      <c r="N5">
        <v>105.21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54.059399999999997</v>
      </c>
      <c r="AL5">
        <v>2.5564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3.3119999999999998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2557.3545210000007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69.048000000000002</v>
      </c>
      <c r="K6">
        <v>679.49316799999997</v>
      </c>
      <c r="L6">
        <v>435.435</v>
      </c>
      <c r="M6">
        <v>92</v>
      </c>
      <c r="N6">
        <v>105.21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54.059399999999997</v>
      </c>
      <c r="AL6">
        <v>2.5564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2.2080000000000002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2556.2505210000008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69.048000000000002</v>
      </c>
      <c r="K7">
        <v>679.49316799999997</v>
      </c>
      <c r="L7">
        <v>435.435</v>
      </c>
      <c r="M7">
        <v>92</v>
      </c>
      <c r="N7">
        <v>105.21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54.059399999999997</v>
      </c>
      <c r="AL7">
        <v>2.5564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2.2080000000000002</v>
      </c>
      <c r="AS7">
        <v>16.680479999999999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2548.179321000001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69.048000000000002</v>
      </c>
      <c r="K8">
        <v>679.49316799999997</v>
      </c>
      <c r="L8">
        <v>435.435</v>
      </c>
      <c r="M8">
        <v>92</v>
      </c>
      <c r="N8">
        <v>105.21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54.059399999999997</v>
      </c>
      <c r="AL8">
        <v>2.5564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2.2080000000000002</v>
      </c>
      <c r="AS8">
        <v>16.680479999999999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2548.179321000001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69.048000000000002</v>
      </c>
      <c r="K9">
        <v>679.49316799999997</v>
      </c>
      <c r="L9">
        <v>435.435</v>
      </c>
      <c r="M9">
        <v>92</v>
      </c>
      <c r="N9">
        <v>105.21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54.059399999999997</v>
      </c>
      <c r="AL9">
        <v>2.5564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1.6559999999999999</v>
      </c>
      <c r="AS9">
        <v>4.5736800000000004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2542.0413210000006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69.048000000000002</v>
      </c>
      <c r="K10">
        <v>679.49316799999997</v>
      </c>
      <c r="L10">
        <v>435.435</v>
      </c>
      <c r="M10">
        <v>92</v>
      </c>
      <c r="N10">
        <v>105.21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54.059399999999997</v>
      </c>
      <c r="AL10">
        <v>2.5564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1.6559999999999999</v>
      </c>
      <c r="AS10">
        <v>4.5736800000000004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2542.0413210000006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69.048000000000002</v>
      </c>
      <c r="K11">
        <v>679.49316799999997</v>
      </c>
      <c r="L11">
        <v>435.435</v>
      </c>
      <c r="M11">
        <v>92</v>
      </c>
      <c r="N11">
        <v>105.21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54.059399999999997</v>
      </c>
      <c r="AL11">
        <v>2.5564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1.6559999999999999</v>
      </c>
      <c r="AS11">
        <v>4.5736800000000004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2542.0413210000006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69.048000000000002</v>
      </c>
      <c r="K12">
        <v>679.49316799999997</v>
      </c>
      <c r="L12">
        <v>435.435</v>
      </c>
      <c r="M12">
        <v>92</v>
      </c>
      <c r="N12">
        <v>105.21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54.059399999999997</v>
      </c>
      <c r="AL12">
        <v>2.5564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1.6559999999999999</v>
      </c>
      <c r="AS12">
        <v>4.5736800000000004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2542.0413210000006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69.048000000000002</v>
      </c>
      <c r="K13">
        <v>679.49316799999997</v>
      </c>
      <c r="L13">
        <v>435.435</v>
      </c>
      <c r="M13">
        <v>92</v>
      </c>
      <c r="N13">
        <v>105.21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54.059399999999997</v>
      </c>
      <c r="AL13">
        <v>2.5564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4.5736800000000004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2542.5933210000007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69.048000000000002</v>
      </c>
      <c r="K14">
        <v>679.49316799999997</v>
      </c>
      <c r="L14">
        <v>435.435</v>
      </c>
      <c r="M14">
        <v>92</v>
      </c>
      <c r="N14">
        <v>105.21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54.059399999999997</v>
      </c>
      <c r="AL14">
        <v>2.5564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4.5736800000000004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2542.5933210000007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69.048000000000002</v>
      </c>
      <c r="K15">
        <v>679.49316799999997</v>
      </c>
      <c r="L15">
        <v>435.435</v>
      </c>
      <c r="M15">
        <v>92</v>
      </c>
      <c r="N15">
        <v>105.21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54.059399999999997</v>
      </c>
      <c r="AL15">
        <v>2.5564</v>
      </c>
      <c r="AM15">
        <v>0</v>
      </c>
      <c r="AN15">
        <v>0.82259000000000004</v>
      </c>
      <c r="AO15">
        <v>0</v>
      </c>
      <c r="AP15">
        <v>0.12809999999999999</v>
      </c>
      <c r="AQ15">
        <v>0</v>
      </c>
      <c r="AR15">
        <v>2.76</v>
      </c>
      <c r="AS15">
        <v>4.5736800000000004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2543.2734210000008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69.048000000000002</v>
      </c>
      <c r="K16">
        <v>679.49316799999997</v>
      </c>
      <c r="L16">
        <v>435.435</v>
      </c>
      <c r="M16">
        <v>92</v>
      </c>
      <c r="N16">
        <v>105.21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54.059399999999997</v>
      </c>
      <c r="AL16">
        <v>2.5564</v>
      </c>
      <c r="AM16">
        <v>0</v>
      </c>
      <c r="AN16">
        <v>0.82259000000000004</v>
      </c>
      <c r="AO16">
        <v>0</v>
      </c>
      <c r="AP16">
        <v>0.12809999999999999</v>
      </c>
      <c r="AQ16">
        <v>0</v>
      </c>
      <c r="AR16">
        <v>2.76</v>
      </c>
      <c r="AS16">
        <v>4.5736800000000004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2543.2734210000008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69.048000000000002</v>
      </c>
      <c r="K17">
        <v>679.49316799999997</v>
      </c>
      <c r="L17">
        <v>435.435</v>
      </c>
      <c r="M17">
        <v>92</v>
      </c>
      <c r="N17">
        <v>105.21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54.059399999999997</v>
      </c>
      <c r="AL17">
        <v>2.5564</v>
      </c>
      <c r="AM17">
        <v>0</v>
      </c>
      <c r="AN17">
        <v>0.82259000000000004</v>
      </c>
      <c r="AO17">
        <v>0</v>
      </c>
      <c r="AP17">
        <v>0.12809999999999999</v>
      </c>
      <c r="AQ17">
        <v>0</v>
      </c>
      <c r="AR17">
        <v>2.76</v>
      </c>
      <c r="AS17">
        <v>4.5736800000000004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2536.752621000001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69.048000000000002</v>
      </c>
      <c r="K18">
        <v>679.49316799999997</v>
      </c>
      <c r="L18">
        <v>435.435</v>
      </c>
      <c r="M18">
        <v>92</v>
      </c>
      <c r="N18">
        <v>105.21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54.059399999999997</v>
      </c>
      <c r="AL18">
        <v>2.5564</v>
      </c>
      <c r="AM18">
        <v>0</v>
      </c>
      <c r="AN18">
        <v>0.82259000000000004</v>
      </c>
      <c r="AO18">
        <v>0</v>
      </c>
      <c r="AP18">
        <v>0.12809999999999999</v>
      </c>
      <c r="AQ18">
        <v>0</v>
      </c>
      <c r="AR18">
        <v>2.76</v>
      </c>
      <c r="AS18">
        <v>4.5736800000000004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2536.752621000001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69.048000000000002</v>
      </c>
      <c r="K19">
        <v>679.49316799999997</v>
      </c>
      <c r="L19">
        <v>435.435</v>
      </c>
      <c r="M19">
        <v>92</v>
      </c>
      <c r="N19">
        <v>105.21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54.059399999999997</v>
      </c>
      <c r="AL19">
        <v>2.5564</v>
      </c>
      <c r="AM19">
        <v>0</v>
      </c>
      <c r="AN19">
        <v>0.82259000000000004</v>
      </c>
      <c r="AO19">
        <v>0</v>
      </c>
      <c r="AP19">
        <v>0.12809999999999999</v>
      </c>
      <c r="AQ19">
        <v>0</v>
      </c>
      <c r="AR19">
        <v>2.76</v>
      </c>
      <c r="AS19">
        <v>4.5736800000000004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2536.752621000001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69.048000000000002</v>
      </c>
      <c r="K20">
        <v>679.49316799999997</v>
      </c>
      <c r="L20">
        <v>435.435</v>
      </c>
      <c r="M20">
        <v>92</v>
      </c>
      <c r="N20">
        <v>105.21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54.059399999999997</v>
      </c>
      <c r="AL20">
        <v>2.5564</v>
      </c>
      <c r="AM20">
        <v>0</v>
      </c>
      <c r="AN20">
        <v>0.82259000000000004</v>
      </c>
      <c r="AO20">
        <v>0</v>
      </c>
      <c r="AP20">
        <v>0.12809999999999999</v>
      </c>
      <c r="AQ20">
        <v>13.797000000000001</v>
      </c>
      <c r="AR20">
        <v>2.76</v>
      </c>
      <c r="AS20">
        <v>4.5736800000000004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2550.549621000001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69.048000000000002</v>
      </c>
      <c r="K21">
        <v>679.49316799999997</v>
      </c>
      <c r="L21">
        <v>435.435</v>
      </c>
      <c r="M21">
        <v>92</v>
      </c>
      <c r="N21">
        <v>105.21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8.8740000000000006</v>
      </c>
      <c r="AG21">
        <v>43.467599999999997</v>
      </c>
      <c r="AH21">
        <v>18.940000000000001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0.82259000000000004</v>
      </c>
      <c r="AO21">
        <v>0</v>
      </c>
      <c r="AP21">
        <v>0.25619999999999998</v>
      </c>
      <c r="AQ21">
        <v>13.797000000000001</v>
      </c>
      <c r="AR21">
        <v>3.8639999999999999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2581.0818410000011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69.048000000000002</v>
      </c>
      <c r="K22">
        <v>679.49316799999997</v>
      </c>
      <c r="L22">
        <v>435.435</v>
      </c>
      <c r="M22">
        <v>92</v>
      </c>
      <c r="N22">
        <v>105.21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8.8740000000000006</v>
      </c>
      <c r="AG22">
        <v>43.467599999999997</v>
      </c>
      <c r="AH22">
        <v>36.743600000000001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0.82259000000000004</v>
      </c>
      <c r="AO22">
        <v>0</v>
      </c>
      <c r="AP22">
        <v>0.25619999999999998</v>
      </c>
      <c r="AQ22">
        <v>13.797000000000001</v>
      </c>
      <c r="AR22">
        <v>3.8639999999999999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2598.8854410000008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69.048000000000002</v>
      </c>
      <c r="K23">
        <v>679.49316799999997</v>
      </c>
      <c r="L23">
        <v>435.435</v>
      </c>
      <c r="M23">
        <v>92</v>
      </c>
      <c r="N23">
        <v>105.21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37.880000000000003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0.82259000000000004</v>
      </c>
      <c r="AO23">
        <v>0</v>
      </c>
      <c r="AP23">
        <v>0.25619999999999998</v>
      </c>
      <c r="AQ23">
        <v>27.594000000000001</v>
      </c>
      <c r="AR23">
        <v>3.8639999999999999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2628.3731930000013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69.048000000000002</v>
      </c>
      <c r="K24">
        <v>679.49316799999997</v>
      </c>
      <c r="L24">
        <v>435.435</v>
      </c>
      <c r="M24">
        <v>92</v>
      </c>
      <c r="N24">
        <v>105.21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0.82259000000000004</v>
      </c>
      <c r="AO24">
        <v>0</v>
      </c>
      <c r="AP24">
        <v>0.25619999999999998</v>
      </c>
      <c r="AQ24">
        <v>27.594000000000001</v>
      </c>
      <c r="AR24">
        <v>3.8639999999999999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2617.9151930000012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69.048000000000002</v>
      </c>
      <c r="K25">
        <v>679.49316799999997</v>
      </c>
      <c r="L25">
        <v>435.435</v>
      </c>
      <c r="M25">
        <v>92</v>
      </c>
      <c r="N25">
        <v>105.21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37.880000000000003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0.82259000000000004</v>
      </c>
      <c r="AO25">
        <v>0</v>
      </c>
      <c r="AP25">
        <v>0.12809999999999999</v>
      </c>
      <c r="AQ25">
        <v>27.594000000000001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2616.1310930000013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69.048000000000002</v>
      </c>
      <c r="K26">
        <v>679.49316799999997</v>
      </c>
      <c r="L26">
        <v>435.435</v>
      </c>
      <c r="M26">
        <v>92</v>
      </c>
      <c r="N26">
        <v>105.21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37.880000000000003</v>
      </c>
      <c r="AI26">
        <v>0</v>
      </c>
      <c r="AJ26">
        <v>0</v>
      </c>
      <c r="AK26">
        <v>54.059399999999997</v>
      </c>
      <c r="AL26">
        <v>2.3239999999999998</v>
      </c>
      <c r="AM26">
        <v>3.9990000000000001</v>
      </c>
      <c r="AN26">
        <v>0.82259000000000004</v>
      </c>
      <c r="AO26">
        <v>0</v>
      </c>
      <c r="AP26">
        <v>0.12809999999999999</v>
      </c>
      <c r="AQ26">
        <v>27.594000000000001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2620.1300930000011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69.048000000000002</v>
      </c>
      <c r="K27">
        <v>679.49316799999997</v>
      </c>
      <c r="L27">
        <v>435.435</v>
      </c>
      <c r="M27">
        <v>92</v>
      </c>
      <c r="N27">
        <v>105.21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37.880000000000003</v>
      </c>
      <c r="AI27">
        <v>0</v>
      </c>
      <c r="AJ27">
        <v>0</v>
      </c>
      <c r="AK27">
        <v>54.059399999999997</v>
      </c>
      <c r="AL27">
        <v>2.3239999999999998</v>
      </c>
      <c r="AM27">
        <v>5.2786799999999996</v>
      </c>
      <c r="AN27">
        <v>0.82259000000000004</v>
      </c>
      <c r="AO27">
        <v>0</v>
      </c>
      <c r="AP27">
        <v>0.12809999999999999</v>
      </c>
      <c r="AQ27">
        <v>27.594000000000001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2621.4097730000012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69.048000000000002</v>
      </c>
      <c r="K28">
        <v>679.49316799999997</v>
      </c>
      <c r="L28">
        <v>435.435</v>
      </c>
      <c r="M28">
        <v>92</v>
      </c>
      <c r="N28">
        <v>105.21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46.781799999999997</v>
      </c>
      <c r="AI28">
        <v>0</v>
      </c>
      <c r="AJ28">
        <v>0</v>
      </c>
      <c r="AK28">
        <v>54.059399999999997</v>
      </c>
      <c r="AL28">
        <v>2.3239999999999998</v>
      </c>
      <c r="AM28">
        <v>10.557359999999999</v>
      </c>
      <c r="AN28">
        <v>0.82259000000000004</v>
      </c>
      <c r="AO28">
        <v>0</v>
      </c>
      <c r="AP28">
        <v>0.12809999999999999</v>
      </c>
      <c r="AQ28">
        <v>41.390999999999998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2661.5937530000015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69.048000000000002</v>
      </c>
      <c r="K29">
        <v>679.49316799999997</v>
      </c>
      <c r="L29">
        <v>435.435</v>
      </c>
      <c r="M29">
        <v>92</v>
      </c>
      <c r="N29">
        <v>105.21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13.17004</v>
      </c>
      <c r="AC29">
        <v>1.2734000000000001</v>
      </c>
      <c r="AD29">
        <v>9.1360360000000007</v>
      </c>
      <c r="AE29">
        <v>16.478852</v>
      </c>
      <c r="AF29">
        <v>26.622</v>
      </c>
      <c r="AG29">
        <v>43.467599999999997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15.804048</v>
      </c>
      <c r="AN29">
        <v>0.82259000000000004</v>
      </c>
      <c r="AO29">
        <v>0</v>
      </c>
      <c r="AP29">
        <v>0.12809999999999999</v>
      </c>
      <c r="AQ29">
        <v>41.390999999999998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2738.8103170000013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69.048000000000002</v>
      </c>
      <c r="K30">
        <v>679.49316799999997</v>
      </c>
      <c r="L30">
        <v>435.435</v>
      </c>
      <c r="M30">
        <v>92</v>
      </c>
      <c r="N30">
        <v>105.21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29.062808</v>
      </c>
      <c r="AD30">
        <v>18.272072000000001</v>
      </c>
      <c r="AE30">
        <v>32.957704</v>
      </c>
      <c r="AF30">
        <v>35.496000000000002</v>
      </c>
      <c r="AG30">
        <v>43.467599999999997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0.12809999999999999</v>
      </c>
      <c r="AQ30">
        <v>41.390999999999998</v>
      </c>
      <c r="AR30">
        <v>2.2080000000000002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2911.4046730000009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69.048000000000002</v>
      </c>
      <c r="K31">
        <v>679.49316799999997</v>
      </c>
      <c r="L31">
        <v>435.435</v>
      </c>
      <c r="M31">
        <v>92</v>
      </c>
      <c r="N31">
        <v>105.21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29.062808</v>
      </c>
      <c r="AD31">
        <v>26.42</v>
      </c>
      <c r="AE31">
        <v>32.957704</v>
      </c>
      <c r="AF31">
        <v>35.496000000000002</v>
      </c>
      <c r="AG31">
        <v>43.467599999999997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0.12809999999999999</v>
      </c>
      <c r="AQ31">
        <v>41.390999999999998</v>
      </c>
      <c r="AR31">
        <v>2.2080000000000002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2927.4526010000009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69.048000000000002</v>
      </c>
      <c r="K32">
        <v>679.49316799999997</v>
      </c>
      <c r="L32">
        <v>435.435</v>
      </c>
      <c r="M32">
        <v>92</v>
      </c>
      <c r="N32">
        <v>105.21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29.062808</v>
      </c>
      <c r="AD32">
        <v>26.42</v>
      </c>
      <c r="AE32">
        <v>32.957704</v>
      </c>
      <c r="AF32">
        <v>35.496000000000002</v>
      </c>
      <c r="AG32">
        <v>43.467599999999997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0.12809999999999999</v>
      </c>
      <c r="AQ32">
        <v>41.390999999999998</v>
      </c>
      <c r="AR32">
        <v>2.2080000000000002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2920.9318010000011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69.048000000000002</v>
      </c>
      <c r="K33">
        <v>679.19316800000001</v>
      </c>
      <c r="L33">
        <v>435.435</v>
      </c>
      <c r="M33">
        <v>92</v>
      </c>
      <c r="N33">
        <v>105.21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29.062808</v>
      </c>
      <c r="AD33">
        <v>26.42</v>
      </c>
      <c r="AE33">
        <v>32.957704</v>
      </c>
      <c r="AF33">
        <v>35.496000000000002</v>
      </c>
      <c r="AG33">
        <v>43.467599999999997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0.12809999999999999</v>
      </c>
      <c r="AQ33">
        <v>41.390999999999998</v>
      </c>
      <c r="AR33">
        <v>39.744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2958.167801000001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69.048000000000002</v>
      </c>
      <c r="K34">
        <v>679.49316799999997</v>
      </c>
      <c r="L34">
        <v>435.435</v>
      </c>
      <c r="M34">
        <v>92</v>
      </c>
      <c r="N34">
        <v>105.21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29.062808</v>
      </c>
      <c r="AD34">
        <v>26.42</v>
      </c>
      <c r="AE34">
        <v>32.957704</v>
      </c>
      <c r="AF34">
        <v>35.496000000000002</v>
      </c>
      <c r="AG34">
        <v>43.467599999999997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0.12809999999999999</v>
      </c>
      <c r="AQ34">
        <v>41.390999999999998</v>
      </c>
      <c r="AR34">
        <v>39.744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2958.4678010000011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69.048000000000002</v>
      </c>
      <c r="K35">
        <v>679.49316799999997</v>
      </c>
      <c r="L35">
        <v>435.435</v>
      </c>
      <c r="M35">
        <v>92</v>
      </c>
      <c r="N35">
        <v>105.21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43.467599999999997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55.776000000000003</v>
      </c>
      <c r="AM35">
        <v>15.804048</v>
      </c>
      <c r="AN35">
        <v>0.82259000000000004</v>
      </c>
      <c r="AO35">
        <v>0</v>
      </c>
      <c r="AP35">
        <v>0.12809999999999999</v>
      </c>
      <c r="AQ35">
        <v>41.390999999999998</v>
      </c>
      <c r="AR35">
        <v>4.968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2915.543873000001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69.048000000000002</v>
      </c>
      <c r="K36">
        <v>679.49316799999997</v>
      </c>
      <c r="L36">
        <v>435.435</v>
      </c>
      <c r="M36">
        <v>92</v>
      </c>
      <c r="N36">
        <v>105.21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1.2734000000000001</v>
      </c>
      <c r="AD36">
        <v>9.1360360000000007</v>
      </c>
      <c r="AE36">
        <v>16.478852</v>
      </c>
      <c r="AF36">
        <v>19.72</v>
      </c>
      <c r="AG36">
        <v>43.467599999999997</v>
      </c>
      <c r="AH36">
        <v>70.172700000000006</v>
      </c>
      <c r="AI36">
        <v>0</v>
      </c>
      <c r="AJ36">
        <v>0</v>
      </c>
      <c r="AK36">
        <v>54.059399999999997</v>
      </c>
      <c r="AL36">
        <v>12.782</v>
      </c>
      <c r="AM36">
        <v>15.804048</v>
      </c>
      <c r="AN36">
        <v>0.82259000000000004</v>
      </c>
      <c r="AO36">
        <v>0</v>
      </c>
      <c r="AP36">
        <v>0.12809999999999999</v>
      </c>
      <c r="AQ36">
        <v>41.390999999999998</v>
      </c>
      <c r="AR36">
        <v>3.3119999999999998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2724.0123170000011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69.048000000000002</v>
      </c>
      <c r="K37">
        <v>679.49316799999997</v>
      </c>
      <c r="L37">
        <v>435.435</v>
      </c>
      <c r="M37">
        <v>92</v>
      </c>
      <c r="N37">
        <v>105.21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43.467599999999997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0.12809999999999999</v>
      </c>
      <c r="AQ37">
        <v>41.390999999999998</v>
      </c>
      <c r="AR37">
        <v>3.3119999999999998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2688.264877000001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69.048000000000002</v>
      </c>
      <c r="K38">
        <v>679.49316799999997</v>
      </c>
      <c r="L38">
        <v>435.435</v>
      </c>
      <c r="M38">
        <v>92</v>
      </c>
      <c r="N38">
        <v>105.21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43.467599999999997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10.557359999999999</v>
      </c>
      <c r="AN38">
        <v>0.82259000000000004</v>
      </c>
      <c r="AO38">
        <v>0</v>
      </c>
      <c r="AP38">
        <v>0.12809999999999999</v>
      </c>
      <c r="AQ38">
        <v>41.390999999999998</v>
      </c>
      <c r="AR38">
        <v>3.3119999999999998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2673.8821530000009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69.048000000000002</v>
      </c>
      <c r="K39">
        <v>679.49316799999997</v>
      </c>
      <c r="L39">
        <v>435.435</v>
      </c>
      <c r="M39">
        <v>92</v>
      </c>
      <c r="N39">
        <v>105.21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70.172700000000006</v>
      </c>
      <c r="AI39">
        <v>0</v>
      </c>
      <c r="AJ39">
        <v>0</v>
      </c>
      <c r="AK39">
        <v>54.059399999999997</v>
      </c>
      <c r="AL39">
        <v>2.3239999999999998</v>
      </c>
      <c r="AM39">
        <v>10.557359999999999</v>
      </c>
      <c r="AN39">
        <v>0.82259000000000004</v>
      </c>
      <c r="AO39">
        <v>0</v>
      </c>
      <c r="AP39">
        <v>2.4339</v>
      </c>
      <c r="AQ39">
        <v>27.594000000000001</v>
      </c>
      <c r="AR39">
        <v>3.8639999999999999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2662.9429530000011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69.048000000000002</v>
      </c>
      <c r="K40">
        <v>679.49316799999997</v>
      </c>
      <c r="L40">
        <v>435.435</v>
      </c>
      <c r="M40">
        <v>92</v>
      </c>
      <c r="N40">
        <v>105.21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46.781799999999997</v>
      </c>
      <c r="AI40">
        <v>0</v>
      </c>
      <c r="AJ40">
        <v>0</v>
      </c>
      <c r="AK40">
        <v>54.059399999999997</v>
      </c>
      <c r="AL40">
        <v>2.3239999999999998</v>
      </c>
      <c r="AM40">
        <v>5.2786799999999996</v>
      </c>
      <c r="AN40">
        <v>0.82259000000000004</v>
      </c>
      <c r="AO40">
        <v>0</v>
      </c>
      <c r="AP40">
        <v>2.4339</v>
      </c>
      <c r="AQ40">
        <v>27.468</v>
      </c>
      <c r="AR40">
        <v>39.744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2670.0273730000013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69.048000000000002</v>
      </c>
      <c r="K41">
        <v>679.49316799999997</v>
      </c>
      <c r="L41">
        <v>435.435</v>
      </c>
      <c r="M41">
        <v>92</v>
      </c>
      <c r="N41">
        <v>105.21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43.467599999999997</v>
      </c>
      <c r="AH41">
        <v>23.390899999999998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0.82259000000000004</v>
      </c>
      <c r="AO41">
        <v>0</v>
      </c>
      <c r="AP41">
        <v>2.4339</v>
      </c>
      <c r="AQ41">
        <v>26.334</v>
      </c>
      <c r="AR41">
        <v>39.744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2625.6694410000009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69.048000000000002</v>
      </c>
      <c r="K42">
        <v>679.49316799999997</v>
      </c>
      <c r="L42">
        <v>435.435</v>
      </c>
      <c r="M42">
        <v>92</v>
      </c>
      <c r="N42">
        <v>105.21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43.467599999999997</v>
      </c>
      <c r="AH42">
        <v>23.390899999999998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0.82259000000000004</v>
      </c>
      <c r="AO42">
        <v>0</v>
      </c>
      <c r="AP42">
        <v>2.4339</v>
      </c>
      <c r="AQ42">
        <v>26.334</v>
      </c>
      <c r="AR42">
        <v>4.968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2590.8934410000006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69.048000000000002</v>
      </c>
      <c r="K43">
        <v>679.49316799999997</v>
      </c>
      <c r="L43">
        <v>435.435</v>
      </c>
      <c r="M43">
        <v>92</v>
      </c>
      <c r="N43">
        <v>105.21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19.46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43.467599999999997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2.4339</v>
      </c>
      <c r="AQ43">
        <v>26.334</v>
      </c>
      <c r="AR43">
        <v>2.6496</v>
      </c>
      <c r="AS43">
        <v>4.5736800000000004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2563.7777710000009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69.048000000000002</v>
      </c>
      <c r="K44">
        <v>679.49316799999997</v>
      </c>
      <c r="L44">
        <v>435.435</v>
      </c>
      <c r="M44">
        <v>92</v>
      </c>
      <c r="N44">
        <v>105.21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18.07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43.467599999999997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2.4339</v>
      </c>
      <c r="AQ44">
        <v>26.334</v>
      </c>
      <c r="AR44">
        <v>2.6496</v>
      </c>
      <c r="AS44">
        <v>4.5736800000000004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2562.3877710000011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69.048000000000002</v>
      </c>
      <c r="K45">
        <v>679.49316799999997</v>
      </c>
      <c r="L45">
        <v>435.435</v>
      </c>
      <c r="M45">
        <v>92</v>
      </c>
      <c r="N45">
        <v>105.21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16.68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43.467599999999997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0.12809999999999999</v>
      </c>
      <c r="AQ45">
        <v>13.797000000000001</v>
      </c>
      <c r="AR45">
        <v>2.6496</v>
      </c>
      <c r="AS45">
        <v>4.5736800000000004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2546.1549710000008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69.048000000000002</v>
      </c>
      <c r="K46">
        <v>679.49316799999997</v>
      </c>
      <c r="L46">
        <v>435.435</v>
      </c>
      <c r="M46">
        <v>92</v>
      </c>
      <c r="N46">
        <v>105.21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16.68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43.467599999999997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0.12809999999999999</v>
      </c>
      <c r="AQ46">
        <v>0</v>
      </c>
      <c r="AR46">
        <v>2.6496</v>
      </c>
      <c r="AS46">
        <v>4.5736800000000004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2532.3579710000008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69.048000000000002</v>
      </c>
      <c r="K47">
        <v>679.49316799999997</v>
      </c>
      <c r="L47">
        <v>435.435</v>
      </c>
      <c r="M47">
        <v>92</v>
      </c>
      <c r="N47">
        <v>105.21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16.68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43.467599999999997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0.12809999999999999</v>
      </c>
      <c r="AQ47">
        <v>0</v>
      </c>
      <c r="AR47">
        <v>2.6496</v>
      </c>
      <c r="AS47">
        <v>4.5736800000000004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2531.8329710000003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69.048000000000002</v>
      </c>
      <c r="K48">
        <v>679.49316799999997</v>
      </c>
      <c r="L48">
        <v>435.435</v>
      </c>
      <c r="M48">
        <v>92</v>
      </c>
      <c r="N48">
        <v>105.21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16.68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43.467599999999997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0.12809999999999999</v>
      </c>
      <c r="AQ48">
        <v>0</v>
      </c>
      <c r="AR48">
        <v>2.6496</v>
      </c>
      <c r="AS48">
        <v>4.5736800000000004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2531.8329710000003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69.048000000000002</v>
      </c>
      <c r="K49">
        <v>679.49316799999997</v>
      </c>
      <c r="L49">
        <v>435.435</v>
      </c>
      <c r="M49">
        <v>92</v>
      </c>
      <c r="N49">
        <v>105.21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16.68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43.467599999999997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0.12809999999999999</v>
      </c>
      <c r="AQ49">
        <v>0</v>
      </c>
      <c r="AR49">
        <v>2.6496</v>
      </c>
      <c r="AS49">
        <v>4.5736800000000004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2531.8329710000003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69.048000000000002</v>
      </c>
      <c r="K50">
        <v>679.49316799999997</v>
      </c>
      <c r="L50">
        <v>435.435</v>
      </c>
      <c r="M50">
        <v>92</v>
      </c>
      <c r="N50">
        <v>105.21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16.68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43.467599999999997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0.12809999999999999</v>
      </c>
      <c r="AQ50">
        <v>0</v>
      </c>
      <c r="AR50">
        <v>2.6496</v>
      </c>
      <c r="AS50">
        <v>4.5736800000000004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2531.8329710000003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69.048000000000002</v>
      </c>
      <c r="K51">
        <v>679.49316799999997</v>
      </c>
      <c r="L51">
        <v>435.435</v>
      </c>
      <c r="M51">
        <v>92</v>
      </c>
      <c r="N51">
        <v>105.21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16.68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43.467599999999997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0.82259000000000004</v>
      </c>
      <c r="AO51">
        <v>0</v>
      </c>
      <c r="AP51">
        <v>0.12809999999999999</v>
      </c>
      <c r="AQ51">
        <v>0</v>
      </c>
      <c r="AR51">
        <v>2.6496</v>
      </c>
      <c r="AS51">
        <v>4.5736800000000004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2531.8329710000003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69.048000000000002</v>
      </c>
      <c r="K52">
        <v>679.49316799999997</v>
      </c>
      <c r="L52">
        <v>435.435</v>
      </c>
      <c r="M52">
        <v>92</v>
      </c>
      <c r="N52">
        <v>105.21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16.68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43.467599999999997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0.82259000000000004</v>
      </c>
      <c r="AO52">
        <v>0</v>
      </c>
      <c r="AP52">
        <v>0.12809999999999999</v>
      </c>
      <c r="AQ52">
        <v>0</v>
      </c>
      <c r="AR52">
        <v>2.6496</v>
      </c>
      <c r="AS52">
        <v>4.5736800000000004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2531.8329710000003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69.048000000000002</v>
      </c>
      <c r="K53">
        <v>679.49316799999997</v>
      </c>
      <c r="L53">
        <v>435.435</v>
      </c>
      <c r="M53">
        <v>92</v>
      </c>
      <c r="N53">
        <v>105.21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16.68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43.467599999999997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0.82259000000000004</v>
      </c>
      <c r="AO53">
        <v>0</v>
      </c>
      <c r="AP53">
        <v>0.12809999999999999</v>
      </c>
      <c r="AQ53">
        <v>0</v>
      </c>
      <c r="AR53">
        <v>5.52</v>
      </c>
      <c r="AS53">
        <v>5.3807999999999998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2535.510491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69.048000000000002</v>
      </c>
      <c r="K54">
        <v>679.49316799999997</v>
      </c>
      <c r="L54">
        <v>435.435</v>
      </c>
      <c r="M54">
        <v>92</v>
      </c>
      <c r="N54">
        <v>105.21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16.68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43.467599999999997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0.82259000000000004</v>
      </c>
      <c r="AO54">
        <v>0</v>
      </c>
      <c r="AP54">
        <v>0.12809999999999999</v>
      </c>
      <c r="AQ54">
        <v>0</v>
      </c>
      <c r="AR54">
        <v>39.744</v>
      </c>
      <c r="AS54">
        <v>24.75168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2589.1053710000001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69.048000000000002</v>
      </c>
      <c r="K55">
        <v>679.49316799999997</v>
      </c>
      <c r="L55">
        <v>435.435</v>
      </c>
      <c r="M55">
        <v>92</v>
      </c>
      <c r="N55">
        <v>105.21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16.68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43.467599999999997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0.12809999999999999</v>
      </c>
      <c r="AQ55">
        <v>0</v>
      </c>
      <c r="AR55">
        <v>39.744</v>
      </c>
      <c r="AS55">
        <v>24.75168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2589.1053710000001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69.048000000000002</v>
      </c>
      <c r="K56">
        <v>679.49316799999997</v>
      </c>
      <c r="L56">
        <v>435.435</v>
      </c>
      <c r="M56">
        <v>92</v>
      </c>
      <c r="N56">
        <v>105.21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16.68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43.467599999999997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0.12809999999999999</v>
      </c>
      <c r="AQ56">
        <v>0</v>
      </c>
      <c r="AR56">
        <v>3.3119999999999998</v>
      </c>
      <c r="AS56">
        <v>24.75168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2552.6733709999999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69.048000000000002</v>
      </c>
      <c r="K57">
        <v>679.49316799999997</v>
      </c>
      <c r="L57">
        <v>435.435</v>
      </c>
      <c r="M57">
        <v>92</v>
      </c>
      <c r="N57">
        <v>105.21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16.68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43.467599999999997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3.3119999999999998</v>
      </c>
      <c r="AS57">
        <v>24.75168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2552.545271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69.048000000000002</v>
      </c>
      <c r="K58">
        <v>679.49316799999997</v>
      </c>
      <c r="L58">
        <v>435.435</v>
      </c>
      <c r="M58">
        <v>92</v>
      </c>
      <c r="N58">
        <v>105.21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16.68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43.467599999999997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3.3119999999999998</v>
      </c>
      <c r="AS58">
        <v>24.75168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2552.545271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69.048000000000002</v>
      </c>
      <c r="K59">
        <v>679.49316799999997</v>
      </c>
      <c r="L59">
        <v>435.435</v>
      </c>
      <c r="M59">
        <v>92</v>
      </c>
      <c r="N59">
        <v>105.21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16.68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43.467599999999997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</v>
      </c>
      <c r="AQ59">
        <v>13.797000000000001</v>
      </c>
      <c r="AR59">
        <v>3.3119999999999998</v>
      </c>
      <c r="AS59">
        <v>24.75168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2566.342271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69.048000000000002</v>
      </c>
      <c r="K60">
        <v>679.49316799999997</v>
      </c>
      <c r="L60">
        <v>435.435</v>
      </c>
      <c r="M60">
        <v>92</v>
      </c>
      <c r="N60">
        <v>105.21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16.68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43.467599999999997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</v>
      </c>
      <c r="AQ60">
        <v>13.797000000000001</v>
      </c>
      <c r="AR60">
        <v>3.3119999999999998</v>
      </c>
      <c r="AS60">
        <v>5.3807999999999998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2546.971391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69.048000000000002</v>
      </c>
      <c r="K61">
        <v>679.49316799999997</v>
      </c>
      <c r="L61">
        <v>435.435</v>
      </c>
      <c r="M61">
        <v>92</v>
      </c>
      <c r="N61">
        <v>105.21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16.68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43.467599999999997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0.82259000000000004</v>
      </c>
      <c r="AO61">
        <v>0</v>
      </c>
      <c r="AP61">
        <v>0</v>
      </c>
      <c r="AQ61">
        <v>13.797000000000001</v>
      </c>
      <c r="AR61">
        <v>3.3119999999999998</v>
      </c>
      <c r="AS61">
        <v>4.5736800000000004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2546.1642710000001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69.048000000000002</v>
      </c>
      <c r="K62">
        <v>679.49316799999997</v>
      </c>
      <c r="L62">
        <v>435.435</v>
      </c>
      <c r="M62">
        <v>92</v>
      </c>
      <c r="N62">
        <v>105.21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16.68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43.467599999999997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0.82259000000000004</v>
      </c>
      <c r="AO62">
        <v>0</v>
      </c>
      <c r="AP62">
        <v>0</v>
      </c>
      <c r="AQ62">
        <v>27.594000000000001</v>
      </c>
      <c r="AR62">
        <v>3.3119999999999998</v>
      </c>
      <c r="AS62">
        <v>4.5736800000000004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2559.9612710000001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69.048000000000002</v>
      </c>
      <c r="K63">
        <v>679.49316799999997</v>
      </c>
      <c r="L63">
        <v>435.435</v>
      </c>
      <c r="M63">
        <v>92</v>
      </c>
      <c r="N63">
        <v>105.21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16.68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43.467599999999997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0.82259000000000004</v>
      </c>
      <c r="AO63">
        <v>0</v>
      </c>
      <c r="AP63">
        <v>0</v>
      </c>
      <c r="AQ63">
        <v>27.594000000000001</v>
      </c>
      <c r="AR63">
        <v>3.3119999999999998</v>
      </c>
      <c r="AS63">
        <v>4.5736800000000004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2566.4820709999999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69.048000000000002</v>
      </c>
      <c r="K64">
        <v>679.49316799999997</v>
      </c>
      <c r="L64">
        <v>435.435</v>
      </c>
      <c r="M64">
        <v>92</v>
      </c>
      <c r="N64">
        <v>105.21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16.68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43.467599999999997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0.82259000000000004</v>
      </c>
      <c r="AO64">
        <v>0</v>
      </c>
      <c r="AP64">
        <v>0</v>
      </c>
      <c r="AQ64">
        <v>41.390999999999998</v>
      </c>
      <c r="AR64">
        <v>3.3119999999999998</v>
      </c>
      <c r="AS64">
        <v>4.5736800000000004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2580.2790709999999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69.048000000000002</v>
      </c>
      <c r="K65">
        <v>679.49316799999997</v>
      </c>
      <c r="L65">
        <v>354.58499999999998</v>
      </c>
      <c r="M65">
        <v>92</v>
      </c>
      <c r="N65">
        <v>105.21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16.68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43.467599999999997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0.82259000000000004</v>
      </c>
      <c r="AO65">
        <v>0</v>
      </c>
      <c r="AP65">
        <v>0</v>
      </c>
      <c r="AQ65">
        <v>41.390999999999998</v>
      </c>
      <c r="AR65">
        <v>3.3119999999999998</v>
      </c>
      <c r="AS65">
        <v>4.5736800000000004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2499.4290710000005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69.048000000000002</v>
      </c>
      <c r="K66">
        <v>679.49316799999997</v>
      </c>
      <c r="L66">
        <v>354.58499999999998</v>
      </c>
      <c r="M66">
        <v>92</v>
      </c>
      <c r="N66">
        <v>105.21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16.68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43.467599999999997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0.82259000000000004</v>
      </c>
      <c r="AO66">
        <v>0</v>
      </c>
      <c r="AP66">
        <v>0</v>
      </c>
      <c r="AQ66">
        <v>41.390999999999998</v>
      </c>
      <c r="AR66">
        <v>3.3119999999999998</v>
      </c>
      <c r="AS66">
        <v>4.5736800000000004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2499.4290710000005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69.048000000000002</v>
      </c>
      <c r="K67">
        <v>679.49316799999997</v>
      </c>
      <c r="L67">
        <v>354.58499999999998</v>
      </c>
      <c r="M67">
        <v>92</v>
      </c>
      <c r="N67">
        <v>105.21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16.68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0.82259000000000004</v>
      </c>
      <c r="AO67">
        <v>0</v>
      </c>
      <c r="AP67">
        <v>2.3058000000000001</v>
      </c>
      <c r="AQ67">
        <v>41.390999999999998</v>
      </c>
      <c r="AR67">
        <v>3.3119999999999998</v>
      </c>
      <c r="AS67">
        <v>4.5736800000000004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2501.7348710000006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69.048000000000002</v>
      </c>
      <c r="K68">
        <v>679.49316799999997</v>
      </c>
      <c r="L68">
        <v>354.58499999999998</v>
      </c>
      <c r="M68">
        <v>92</v>
      </c>
      <c r="N68">
        <v>105.21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16.68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14.113</v>
      </c>
      <c r="AF68">
        <v>8.8740000000000006</v>
      </c>
      <c r="AG68">
        <v>43.467599999999997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0.82259000000000004</v>
      </c>
      <c r="AO68">
        <v>0</v>
      </c>
      <c r="AP68">
        <v>2.3058000000000001</v>
      </c>
      <c r="AQ68">
        <v>41.390999999999998</v>
      </c>
      <c r="AR68">
        <v>3.3119999999999998</v>
      </c>
      <c r="AS68">
        <v>4.5736800000000004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2510.7350710000005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69.048000000000002</v>
      </c>
      <c r="K69">
        <v>679.49316799999997</v>
      </c>
      <c r="L69">
        <v>354.58499999999998</v>
      </c>
      <c r="M69">
        <v>92</v>
      </c>
      <c r="N69">
        <v>105.21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17.7225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20.265799999999999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0.82259000000000004</v>
      </c>
      <c r="AO69">
        <v>0</v>
      </c>
      <c r="AP69">
        <v>2.3058000000000001</v>
      </c>
      <c r="AQ69">
        <v>41.390999999999998</v>
      </c>
      <c r="AR69">
        <v>3.3119999999999998</v>
      </c>
      <c r="AS69">
        <v>6.726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2546.3990830000012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69.048000000000002</v>
      </c>
      <c r="K70">
        <v>679.49316799999997</v>
      </c>
      <c r="L70">
        <v>354.58499999999998</v>
      </c>
      <c r="M70">
        <v>92</v>
      </c>
      <c r="N70">
        <v>105.21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18.765000000000001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41.667999999999999</v>
      </c>
      <c r="AI70">
        <v>0</v>
      </c>
      <c r="AJ70">
        <v>0</v>
      </c>
      <c r="AK70">
        <v>54.059399999999997</v>
      </c>
      <c r="AL70">
        <v>2.3239999999999998</v>
      </c>
      <c r="AM70">
        <v>5.2786799999999996</v>
      </c>
      <c r="AN70">
        <v>0.82259000000000004</v>
      </c>
      <c r="AO70">
        <v>0</v>
      </c>
      <c r="AP70">
        <v>2.3058000000000001</v>
      </c>
      <c r="AQ70">
        <v>41.390999999999998</v>
      </c>
      <c r="AR70">
        <v>3.3119999999999998</v>
      </c>
      <c r="AS70">
        <v>6.726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2574.1224630000011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69.048000000000002</v>
      </c>
      <c r="K71">
        <v>679.49316799999997</v>
      </c>
      <c r="L71">
        <v>354.58499999999998</v>
      </c>
      <c r="M71">
        <v>92</v>
      </c>
      <c r="N71">
        <v>105.21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19.807500000000001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10.557359999999999</v>
      </c>
      <c r="AN71">
        <v>0.82259000000000004</v>
      </c>
      <c r="AO71">
        <v>0</v>
      </c>
      <c r="AP71">
        <v>2.3058000000000001</v>
      </c>
      <c r="AQ71">
        <v>41.390999999999998</v>
      </c>
      <c r="AR71">
        <v>3.3119999999999998</v>
      </c>
      <c r="AS71">
        <v>6.726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2617.7276430000011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69.048000000000002</v>
      </c>
      <c r="K72">
        <v>679.49316799999997</v>
      </c>
      <c r="L72">
        <v>354.58499999999998</v>
      </c>
      <c r="M72">
        <v>92</v>
      </c>
      <c r="N72">
        <v>105.21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54.059399999999997</v>
      </c>
      <c r="AL72">
        <v>12.782</v>
      </c>
      <c r="AM72">
        <v>15.804048</v>
      </c>
      <c r="AN72">
        <v>0.82259000000000004</v>
      </c>
      <c r="AO72">
        <v>0</v>
      </c>
      <c r="AP72">
        <v>2.3058000000000001</v>
      </c>
      <c r="AQ72">
        <v>41.390999999999998</v>
      </c>
      <c r="AR72">
        <v>3.3119999999999998</v>
      </c>
      <c r="AS72">
        <v>6.726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2686.1257170000013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69.048000000000002</v>
      </c>
      <c r="K73">
        <v>679.49316799999997</v>
      </c>
      <c r="L73">
        <v>354.58499999999998</v>
      </c>
      <c r="M73">
        <v>92</v>
      </c>
      <c r="N73">
        <v>105.21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43.467599999999997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15.804048</v>
      </c>
      <c r="AN73">
        <v>0.82259000000000004</v>
      </c>
      <c r="AO73">
        <v>0</v>
      </c>
      <c r="AP73">
        <v>0</v>
      </c>
      <c r="AQ73">
        <v>41.390999999999998</v>
      </c>
      <c r="AR73">
        <v>3.3119999999999998</v>
      </c>
      <c r="AS73">
        <v>6.726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2833.3283130000009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69.048000000000002</v>
      </c>
      <c r="K74">
        <v>679.49316799999997</v>
      </c>
      <c r="L74">
        <v>354.58499999999998</v>
      </c>
      <c r="M74">
        <v>92</v>
      </c>
      <c r="N74">
        <v>105.21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43.467599999999997</v>
      </c>
      <c r="AH74">
        <v>116.9545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41.390999999999998</v>
      </c>
      <c r="AR74">
        <v>3.3119999999999998</v>
      </c>
      <c r="AS74">
        <v>6.726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2872.4622010000007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69.048000000000002</v>
      </c>
      <c r="K75">
        <v>679.49316799999997</v>
      </c>
      <c r="L75">
        <v>354.58499999999998</v>
      </c>
      <c r="M75">
        <v>92</v>
      </c>
      <c r="N75">
        <v>105.21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43.467599999999997</v>
      </c>
      <c r="AH75">
        <v>116.9545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41.390999999999998</v>
      </c>
      <c r="AR75">
        <v>39.744</v>
      </c>
      <c r="AS75">
        <v>6.726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2902.8984010000008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69.048000000000002</v>
      </c>
      <c r="K76">
        <v>679.49316799999997</v>
      </c>
      <c r="L76">
        <v>354.58499999999998</v>
      </c>
      <c r="M76">
        <v>92</v>
      </c>
      <c r="N76">
        <v>105.21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43.467599999999997</v>
      </c>
      <c r="AH76">
        <v>116.9545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41.390999999999998</v>
      </c>
      <c r="AR76">
        <v>39.744</v>
      </c>
      <c r="AS76">
        <v>6.726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2902.8984010000008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69.048000000000002</v>
      </c>
      <c r="K77">
        <v>679.49316799999997</v>
      </c>
      <c r="L77">
        <v>354.58499999999998</v>
      </c>
      <c r="M77">
        <v>92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43.467599999999997</v>
      </c>
      <c r="AH77">
        <v>116.9545</v>
      </c>
      <c r="AI77">
        <v>0</v>
      </c>
      <c r="AJ77">
        <v>0</v>
      </c>
      <c r="AK77">
        <v>54.059399999999997</v>
      </c>
      <c r="AL77">
        <v>55.776000000000003</v>
      </c>
      <c r="AM77">
        <v>15.804048</v>
      </c>
      <c r="AN77">
        <v>0.82259000000000004</v>
      </c>
      <c r="AO77">
        <v>0</v>
      </c>
      <c r="AP77">
        <v>0</v>
      </c>
      <c r="AQ77">
        <v>41.390999999999998</v>
      </c>
      <c r="AR77">
        <v>3.3119999999999998</v>
      </c>
      <c r="AS77">
        <v>6.726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2879.3814010000006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69.048000000000002</v>
      </c>
      <c r="K78">
        <v>679.49316799999997</v>
      </c>
      <c r="L78">
        <v>354.58499999999998</v>
      </c>
      <c r="M78">
        <v>92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43.467599999999997</v>
      </c>
      <c r="AH78">
        <v>93.563599999999994</v>
      </c>
      <c r="AI78">
        <v>0</v>
      </c>
      <c r="AJ78">
        <v>0</v>
      </c>
      <c r="AK78">
        <v>54.059399999999997</v>
      </c>
      <c r="AL78">
        <v>55.776000000000003</v>
      </c>
      <c r="AM78">
        <v>15.804048</v>
      </c>
      <c r="AN78">
        <v>0.82259000000000004</v>
      </c>
      <c r="AO78">
        <v>0</v>
      </c>
      <c r="AP78">
        <v>0</v>
      </c>
      <c r="AQ78">
        <v>41.390999999999998</v>
      </c>
      <c r="AR78">
        <v>3.3119999999999998</v>
      </c>
      <c r="AS78">
        <v>6.726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2847.8425730000008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69.048000000000002</v>
      </c>
      <c r="K79">
        <v>679.49316799999997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26.34008</v>
      </c>
      <c r="AC79">
        <v>1.2734000000000001</v>
      </c>
      <c r="AD79">
        <v>9.1360360000000007</v>
      </c>
      <c r="AE79">
        <v>16.478852</v>
      </c>
      <c r="AF79">
        <v>19.72</v>
      </c>
      <c r="AG79">
        <v>43.467599999999997</v>
      </c>
      <c r="AH79">
        <v>70.078000000000003</v>
      </c>
      <c r="AI79">
        <v>0</v>
      </c>
      <c r="AJ79">
        <v>0</v>
      </c>
      <c r="AK79">
        <v>54.059399999999997</v>
      </c>
      <c r="AL79">
        <v>12.782</v>
      </c>
      <c r="AM79">
        <v>15.804048</v>
      </c>
      <c r="AN79">
        <v>0.82259000000000004</v>
      </c>
      <c r="AO79">
        <v>0</v>
      </c>
      <c r="AP79">
        <v>0</v>
      </c>
      <c r="AQ79">
        <v>41.390999999999998</v>
      </c>
      <c r="AR79">
        <v>3.3119999999999998</v>
      </c>
      <c r="AS79">
        <v>6.726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2758.4131570000009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69.048000000000002</v>
      </c>
      <c r="K80">
        <v>679.49316799999997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43.467599999999997</v>
      </c>
      <c r="AH80">
        <v>43.467300000000002</v>
      </c>
      <c r="AI80">
        <v>0</v>
      </c>
      <c r="AJ80">
        <v>0</v>
      </c>
      <c r="AK80">
        <v>54.059399999999997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41.390999999999998</v>
      </c>
      <c r="AR80">
        <v>3.3119999999999998</v>
      </c>
      <c r="AS80">
        <v>6.726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2686.9189810000007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69.048000000000002</v>
      </c>
      <c r="K81">
        <v>679.49316799999997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10.557359999999999</v>
      </c>
      <c r="AN81">
        <v>0.82259000000000004</v>
      </c>
      <c r="AO81">
        <v>0</v>
      </c>
      <c r="AP81">
        <v>0</v>
      </c>
      <c r="AQ81">
        <v>41.390999999999998</v>
      </c>
      <c r="AR81">
        <v>3.3119999999999998</v>
      </c>
      <c r="AS81">
        <v>7.3986000000000001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2638.1267530000009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69.048000000000002</v>
      </c>
      <c r="K82">
        <v>679.49316799999997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10.557359999999999</v>
      </c>
      <c r="AN82">
        <v>0.82259000000000004</v>
      </c>
      <c r="AO82">
        <v>0</v>
      </c>
      <c r="AP82">
        <v>0</v>
      </c>
      <c r="AQ82">
        <v>26.334</v>
      </c>
      <c r="AR82">
        <v>3.3119999999999998</v>
      </c>
      <c r="AS82">
        <v>7.3986000000000001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2604.1297530000006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69.048000000000002</v>
      </c>
      <c r="K83">
        <v>679.49316799999997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43.467599999999997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5.2786799999999996</v>
      </c>
      <c r="AN83">
        <v>0.82259000000000004</v>
      </c>
      <c r="AO83">
        <v>0</v>
      </c>
      <c r="AP83">
        <v>0</v>
      </c>
      <c r="AQ83">
        <v>26.334</v>
      </c>
      <c r="AR83">
        <v>3.3119999999999998</v>
      </c>
      <c r="AS83">
        <v>7.3986000000000001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2589.9770730000009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69.048000000000002</v>
      </c>
      <c r="K84">
        <v>679.49316799999997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43.467599999999997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26.334</v>
      </c>
      <c r="AR84">
        <v>3.3119999999999998</v>
      </c>
      <c r="AS84">
        <v>7.3986000000000001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2584.698393000001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69.048000000000002</v>
      </c>
      <c r="K85">
        <v>679.49316799999997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43.467599999999997</v>
      </c>
      <c r="AH85">
        <v>0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0.82259000000000004</v>
      </c>
      <c r="AO85">
        <v>0</v>
      </c>
      <c r="AP85">
        <v>0</v>
      </c>
      <c r="AQ85">
        <v>26.334</v>
      </c>
      <c r="AR85">
        <v>39.744</v>
      </c>
      <c r="AS85">
        <v>6.0533999999999999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2619.7851930000011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69.048000000000002</v>
      </c>
      <c r="K86">
        <v>679.49316799999997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43.467599999999997</v>
      </c>
      <c r="AH86">
        <v>0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0.82259000000000004</v>
      </c>
      <c r="AO86">
        <v>0</v>
      </c>
      <c r="AP86">
        <v>0</v>
      </c>
      <c r="AQ86">
        <v>26.334</v>
      </c>
      <c r="AR86">
        <v>39.744</v>
      </c>
      <c r="AS86">
        <v>6.0533999999999999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2619.7851930000011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69.048000000000002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43.467599999999997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0.82259000000000004</v>
      </c>
      <c r="AO87">
        <v>0</v>
      </c>
      <c r="AP87">
        <v>0</v>
      </c>
      <c r="AQ87">
        <v>26.334</v>
      </c>
      <c r="AR87">
        <v>3.3119999999999998</v>
      </c>
      <c r="AS87">
        <v>7.3986000000000001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2584.698393000001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69.048000000000002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43.467599999999997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0.82259000000000004</v>
      </c>
      <c r="AO88">
        <v>0</v>
      </c>
      <c r="AP88">
        <v>0</v>
      </c>
      <c r="AQ88">
        <v>26.334</v>
      </c>
      <c r="AR88">
        <v>3.3119999999999998</v>
      </c>
      <c r="AS88">
        <v>7.3986000000000001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2584.698393000001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69.048000000000002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43.467599999999997</v>
      </c>
      <c r="AH89">
        <v>0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0.82259000000000004</v>
      </c>
      <c r="AO89">
        <v>0</v>
      </c>
      <c r="AP89">
        <v>0</v>
      </c>
      <c r="AQ89">
        <v>13.797000000000001</v>
      </c>
      <c r="AR89">
        <v>2.2080000000000002</v>
      </c>
      <c r="AS89">
        <v>7.3986000000000001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2571.0573930000014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69.048000000000002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43.467599999999997</v>
      </c>
      <c r="AH90">
        <v>0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0.82259000000000004</v>
      </c>
      <c r="AO90">
        <v>0</v>
      </c>
      <c r="AP90">
        <v>0</v>
      </c>
      <c r="AQ90">
        <v>13.797000000000001</v>
      </c>
      <c r="AR90">
        <v>2.2080000000000002</v>
      </c>
      <c r="AS90">
        <v>7.3986000000000001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2571.0573930000014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69.048000000000002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43.467599999999997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0.82259000000000004</v>
      </c>
      <c r="AO91">
        <v>0</v>
      </c>
      <c r="AP91">
        <v>0</v>
      </c>
      <c r="AQ91">
        <v>13.797000000000001</v>
      </c>
      <c r="AR91">
        <v>2.2080000000000002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2559.1934410000013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69.048000000000002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43.467599999999997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0.82259000000000004</v>
      </c>
      <c r="AO92">
        <v>0</v>
      </c>
      <c r="AP92">
        <v>0</v>
      </c>
      <c r="AQ92">
        <v>13.797000000000001</v>
      </c>
      <c r="AR92">
        <v>39.744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2596.7294410000013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69.048000000000002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43.467599999999997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39.744</v>
      </c>
      <c r="AS93">
        <v>16.680479999999999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2589.5239210000013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69.048000000000002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43.467599999999997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2.2080000000000002</v>
      </c>
      <c r="AS94">
        <v>9.6854399999999998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2544.9928810000015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69.048000000000002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54.059399999999997</v>
      </c>
      <c r="AL95">
        <v>2.9049999999999998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2.2080000000000002</v>
      </c>
      <c r="AS95">
        <v>9.6854399999999998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2554.4478810000014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69.048000000000002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54.059399999999997</v>
      </c>
      <c r="AL96">
        <v>2.9049999999999998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2.2080000000000002</v>
      </c>
      <c r="AS96">
        <v>9.6854399999999998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2554.4478810000014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69.048000000000002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54.059399999999997</v>
      </c>
      <c r="AL97">
        <v>2.9049999999999998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9.6854399999999998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2554.4478810000014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69.048000000000002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54.059399999999997</v>
      </c>
      <c r="AL98">
        <v>2.9049999999999998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9.6854399999999998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2554.4478810000014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1.6571519999999964</v>
      </c>
      <c r="K99">
        <f t="shared" si="2"/>
        <v>16.30776103200002</v>
      </c>
      <c r="L99">
        <f t="shared" si="2"/>
        <v>10.167464999999993</v>
      </c>
      <c r="M99">
        <f t="shared" si="2"/>
        <v>2.2080000000000002</v>
      </c>
      <c r="N99">
        <f t="shared" si="2"/>
        <v>2.5960725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0.4707947374999995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7.0648600000000006E-2</v>
      </c>
      <c r="AA99">
        <f t="shared" si="2"/>
        <v>8.4372395000000031E-2</v>
      </c>
      <c r="AB99">
        <f t="shared" si="2"/>
        <v>0.11031908000000001</v>
      </c>
      <c r="AC99">
        <f t="shared" si="2"/>
        <v>8.8461824000000008E-2</v>
      </c>
      <c r="AD99">
        <f t="shared" si="2"/>
        <v>8.2532117000000002E-2</v>
      </c>
      <c r="AE99">
        <f t="shared" si="2"/>
        <v>0.24421520100000002</v>
      </c>
      <c r="AF99">
        <f t="shared" si="2"/>
        <v>0.28495400000000015</v>
      </c>
      <c r="AG99">
        <f t="shared" si="2"/>
        <v>1.043222399999999</v>
      </c>
      <c r="AH99">
        <f t="shared" si="2"/>
        <v>0.57766999999999991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0.2360602999999997</v>
      </c>
      <c r="AM99">
        <f t="shared" si="2"/>
        <v>9.3232686000000023E-2</v>
      </c>
      <c r="AN99">
        <f t="shared" si="2"/>
        <v>1.9742160000000016E-2</v>
      </c>
      <c r="AO99">
        <f t="shared" si="2"/>
        <v>0</v>
      </c>
      <c r="AP99">
        <f t="shared" si="2"/>
        <v>8.3905500000000018E-3</v>
      </c>
      <c r="AQ99">
        <f t="shared" si="2"/>
        <v>0.47250000000000042</v>
      </c>
      <c r="AR99">
        <f t="shared" si="2"/>
        <v>0.19306200000000015</v>
      </c>
      <c r="AS99">
        <f t="shared" si="2"/>
        <v>0.19243086000000004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62.878850034499997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375.11</v>
      </c>
      <c r="L3">
        <v>240</v>
      </c>
      <c r="M3">
        <v>92</v>
      </c>
      <c r="N3">
        <v>105.21</v>
      </c>
      <c r="O3">
        <v>61.83</v>
      </c>
      <c r="P3">
        <v>125.58750000000001</v>
      </c>
      <c r="Q3">
        <v>8.3472000000000008</v>
      </c>
      <c r="R3">
        <v>29.420477999999999</v>
      </c>
      <c r="S3">
        <v>19.096499999999999</v>
      </c>
      <c r="T3">
        <v>0</v>
      </c>
      <c r="U3">
        <v>418.77</v>
      </c>
      <c r="V3">
        <v>14.36</v>
      </c>
      <c r="W3">
        <v>31.785499999999999</v>
      </c>
      <c r="X3">
        <v>144.4701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54.059399999999997</v>
      </c>
      <c r="AL3">
        <v>2.5564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27.6</v>
      </c>
      <c r="AS3">
        <v>24.75168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1850.0434480000001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375.11</v>
      </c>
      <c r="L4">
        <v>240</v>
      </c>
      <c r="M4">
        <v>92</v>
      </c>
      <c r="N4">
        <v>105.21</v>
      </c>
      <c r="O4">
        <v>61.83</v>
      </c>
      <c r="P4">
        <v>125.58750000000001</v>
      </c>
      <c r="Q4">
        <v>8.3472000000000008</v>
      </c>
      <c r="R4">
        <v>30.005299999999998</v>
      </c>
      <c r="S4">
        <v>19.096499999999999</v>
      </c>
      <c r="T4">
        <v>0</v>
      </c>
      <c r="U4">
        <v>418.77</v>
      </c>
      <c r="V4">
        <v>14.36</v>
      </c>
      <c r="W4">
        <v>31.785499999999999</v>
      </c>
      <c r="X4">
        <v>118.4701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54.059399999999997</v>
      </c>
      <c r="AL4">
        <v>2.5564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27.6</v>
      </c>
      <c r="AS4">
        <v>24.75168</v>
      </c>
      <c r="AT4">
        <v>18.809999999999999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1823.4382700000001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375.11</v>
      </c>
      <c r="L5">
        <v>240</v>
      </c>
      <c r="M5">
        <v>73.2256</v>
      </c>
      <c r="N5">
        <v>105.21</v>
      </c>
      <c r="O5">
        <v>61.83</v>
      </c>
      <c r="P5">
        <v>125.58750000000001</v>
      </c>
      <c r="Q5">
        <v>8.3472000000000008</v>
      </c>
      <c r="R5">
        <v>30.005299999999998</v>
      </c>
      <c r="S5">
        <v>19.096499999999999</v>
      </c>
      <c r="T5">
        <v>0</v>
      </c>
      <c r="U5">
        <v>418.77</v>
      </c>
      <c r="V5">
        <v>14.36</v>
      </c>
      <c r="W5">
        <v>31.785499999999999</v>
      </c>
      <c r="X5">
        <v>118.4701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54.059399999999997</v>
      </c>
      <c r="AL5">
        <v>2.5564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3.3119999999999998</v>
      </c>
      <c r="AS5">
        <v>24.75168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1781.5658700000001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375.11</v>
      </c>
      <c r="L6">
        <v>240</v>
      </c>
      <c r="M6">
        <v>63.2256</v>
      </c>
      <c r="N6">
        <v>94.247299999999996</v>
      </c>
      <c r="O6">
        <v>61.83</v>
      </c>
      <c r="P6">
        <v>125.58750000000001</v>
      </c>
      <c r="Q6">
        <v>7.32</v>
      </c>
      <c r="R6">
        <v>24.2</v>
      </c>
      <c r="S6">
        <v>15.5</v>
      </c>
      <c r="T6">
        <v>0</v>
      </c>
      <c r="U6">
        <v>418.77</v>
      </c>
      <c r="V6">
        <v>14.36</v>
      </c>
      <c r="W6">
        <v>31.785499999999999</v>
      </c>
      <c r="X6">
        <v>118.4701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54.059399999999997</v>
      </c>
      <c r="AL6">
        <v>2.5564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2.2080000000000002</v>
      </c>
      <c r="AS6">
        <v>24.75168</v>
      </c>
      <c r="AT6">
        <v>18.190000000000001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1747.2601700000002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375.11</v>
      </c>
      <c r="L7">
        <v>240</v>
      </c>
      <c r="M7">
        <v>63.2256</v>
      </c>
      <c r="N7">
        <v>94.247299999999996</v>
      </c>
      <c r="O7">
        <v>45.189500000000002</v>
      </c>
      <c r="P7">
        <v>125.58750000000001</v>
      </c>
      <c r="Q7">
        <v>7.32</v>
      </c>
      <c r="R7">
        <v>24.2</v>
      </c>
      <c r="S7">
        <v>15.5</v>
      </c>
      <c r="T7">
        <v>0</v>
      </c>
      <c r="U7">
        <v>418.77</v>
      </c>
      <c r="V7">
        <v>11.5</v>
      </c>
      <c r="W7">
        <v>25.55</v>
      </c>
      <c r="X7">
        <v>98.370099999999994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54.059399999999997</v>
      </c>
      <c r="AL7">
        <v>2.5564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2.2080000000000002</v>
      </c>
      <c r="AS7">
        <v>16.680479999999999</v>
      </c>
      <c r="AT7">
        <v>18.420000000000002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1693.5829700000002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375.11</v>
      </c>
      <c r="L8">
        <v>240</v>
      </c>
      <c r="M8">
        <v>63.2256</v>
      </c>
      <c r="N8">
        <v>94.247299999999996</v>
      </c>
      <c r="O8">
        <v>45.189500000000002</v>
      </c>
      <c r="P8">
        <v>125.58750000000001</v>
      </c>
      <c r="Q8">
        <v>7.32</v>
      </c>
      <c r="R8">
        <v>24.2</v>
      </c>
      <c r="S8">
        <v>15.5</v>
      </c>
      <c r="T8">
        <v>0</v>
      </c>
      <c r="U8">
        <v>418.77</v>
      </c>
      <c r="V8">
        <v>11.5</v>
      </c>
      <c r="W8">
        <v>25.55</v>
      </c>
      <c r="X8">
        <v>98.370099999999994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54.059399999999997</v>
      </c>
      <c r="AL8">
        <v>2.5564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2.2080000000000002</v>
      </c>
      <c r="AS8">
        <v>16.680479999999999</v>
      </c>
      <c r="AT8">
        <v>15.41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1690.5729700000002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375.11</v>
      </c>
      <c r="L9">
        <v>240</v>
      </c>
      <c r="M9">
        <v>63.2256</v>
      </c>
      <c r="N9">
        <v>94.247299999999996</v>
      </c>
      <c r="O9">
        <v>45.189500000000002</v>
      </c>
      <c r="P9">
        <v>125.58750000000001</v>
      </c>
      <c r="Q9">
        <v>7.32</v>
      </c>
      <c r="R9">
        <v>24.2</v>
      </c>
      <c r="S9">
        <v>15.5</v>
      </c>
      <c r="T9">
        <v>0</v>
      </c>
      <c r="U9">
        <v>418.77</v>
      </c>
      <c r="V9">
        <v>11.5</v>
      </c>
      <c r="W9">
        <v>25.55</v>
      </c>
      <c r="X9">
        <v>98.370099999999994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54.059399999999997</v>
      </c>
      <c r="AL9">
        <v>2.5564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1.6559999999999999</v>
      </c>
      <c r="AS9">
        <v>4.5736800000000004</v>
      </c>
      <c r="AT9">
        <v>15.45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1684.47497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375.11</v>
      </c>
      <c r="L10">
        <v>240</v>
      </c>
      <c r="M10">
        <v>63.2256</v>
      </c>
      <c r="N10">
        <v>94.247299999999996</v>
      </c>
      <c r="O10">
        <v>45.189500000000002</v>
      </c>
      <c r="P10">
        <v>125.58750000000001</v>
      </c>
      <c r="Q10">
        <v>7.32</v>
      </c>
      <c r="R10">
        <v>24.2</v>
      </c>
      <c r="S10">
        <v>15.5</v>
      </c>
      <c r="T10">
        <v>0</v>
      </c>
      <c r="U10">
        <v>418.77</v>
      </c>
      <c r="V10">
        <v>11.5</v>
      </c>
      <c r="W10">
        <v>25.55</v>
      </c>
      <c r="X10">
        <v>98.370099999999994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54.059399999999997</v>
      </c>
      <c r="AL10">
        <v>2.5564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1.6559999999999999</v>
      </c>
      <c r="AS10">
        <v>4.5736800000000004</v>
      </c>
      <c r="AT10">
        <v>15.16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1684.18497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375.11</v>
      </c>
      <c r="L11">
        <v>240</v>
      </c>
      <c r="M11">
        <v>63.2256</v>
      </c>
      <c r="N11">
        <v>94.247299999999996</v>
      </c>
      <c r="O11">
        <v>45.189500000000002</v>
      </c>
      <c r="P11">
        <v>125.58750000000001</v>
      </c>
      <c r="Q11">
        <v>7.32</v>
      </c>
      <c r="R11">
        <v>24.2</v>
      </c>
      <c r="S11">
        <v>15.5</v>
      </c>
      <c r="T11">
        <v>0</v>
      </c>
      <c r="U11">
        <v>418.77</v>
      </c>
      <c r="V11">
        <v>11.5</v>
      </c>
      <c r="W11">
        <v>25.55</v>
      </c>
      <c r="X11">
        <v>98.370099999999994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54.059399999999997</v>
      </c>
      <c r="AL11">
        <v>2.5564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1.6559999999999999</v>
      </c>
      <c r="AS11">
        <v>4.5736800000000004</v>
      </c>
      <c r="AT11">
        <v>14.19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1683.21497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375.11</v>
      </c>
      <c r="L12">
        <v>240</v>
      </c>
      <c r="M12">
        <v>63.2256</v>
      </c>
      <c r="N12">
        <v>94.247299999999996</v>
      </c>
      <c r="O12">
        <v>45.189500000000002</v>
      </c>
      <c r="P12">
        <v>125.58750000000001</v>
      </c>
      <c r="Q12">
        <v>7.32</v>
      </c>
      <c r="R12">
        <v>24.2</v>
      </c>
      <c r="S12">
        <v>15.5</v>
      </c>
      <c r="T12">
        <v>0</v>
      </c>
      <c r="U12">
        <v>418.77</v>
      </c>
      <c r="V12">
        <v>11.5</v>
      </c>
      <c r="W12">
        <v>25.55</v>
      </c>
      <c r="X12">
        <v>98.370099999999994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54.059399999999997</v>
      </c>
      <c r="AL12">
        <v>2.5564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1.6559999999999999</v>
      </c>
      <c r="AS12">
        <v>4.5736800000000004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1683.5449699999999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375.11</v>
      </c>
      <c r="L13">
        <v>240</v>
      </c>
      <c r="M13">
        <v>61.915599999999998</v>
      </c>
      <c r="N13">
        <v>105.2099</v>
      </c>
      <c r="O13">
        <v>61.83</v>
      </c>
      <c r="P13">
        <v>125.58750000000001</v>
      </c>
      <c r="Q13">
        <v>7.32</v>
      </c>
      <c r="R13">
        <v>24.2</v>
      </c>
      <c r="S13">
        <v>15.5</v>
      </c>
      <c r="T13">
        <v>0</v>
      </c>
      <c r="U13">
        <v>418.77</v>
      </c>
      <c r="V13">
        <v>11.5</v>
      </c>
      <c r="W13">
        <v>25.55</v>
      </c>
      <c r="X13">
        <v>98.370063999999999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54.059399999999997</v>
      </c>
      <c r="AL13">
        <v>2.5564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4.5736800000000004</v>
      </c>
      <c r="AT13">
        <v>17.010000000000002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1712.8800340000003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375.11</v>
      </c>
      <c r="L14">
        <v>240</v>
      </c>
      <c r="M14">
        <v>61.915599999999998</v>
      </c>
      <c r="N14">
        <v>105.2099</v>
      </c>
      <c r="O14">
        <v>61.83</v>
      </c>
      <c r="P14">
        <v>125.58750000000001</v>
      </c>
      <c r="Q14">
        <v>7.32</v>
      </c>
      <c r="R14">
        <v>24.2</v>
      </c>
      <c r="S14">
        <v>15.5</v>
      </c>
      <c r="T14">
        <v>0</v>
      </c>
      <c r="U14">
        <v>418.77</v>
      </c>
      <c r="V14">
        <v>11.5</v>
      </c>
      <c r="W14">
        <v>25.55</v>
      </c>
      <c r="X14">
        <v>98.070099999999996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54.059399999999997</v>
      </c>
      <c r="AL14">
        <v>2.5564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4.5736800000000004</v>
      </c>
      <c r="AT14">
        <v>17.600000000000001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1713.1700700000001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375.11</v>
      </c>
      <c r="L15">
        <v>240</v>
      </c>
      <c r="M15">
        <v>61.915599999999998</v>
      </c>
      <c r="N15">
        <v>105.2099</v>
      </c>
      <c r="O15">
        <v>61.83</v>
      </c>
      <c r="P15">
        <v>125.58750000000001</v>
      </c>
      <c r="Q15">
        <v>7.32</v>
      </c>
      <c r="R15">
        <v>24.2</v>
      </c>
      <c r="S15">
        <v>15.5</v>
      </c>
      <c r="T15">
        <v>0</v>
      </c>
      <c r="U15">
        <v>418.77</v>
      </c>
      <c r="V15">
        <v>11.5</v>
      </c>
      <c r="W15">
        <v>25.55</v>
      </c>
      <c r="X15">
        <v>98.070099999999996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54.059399999999997</v>
      </c>
      <c r="AL15">
        <v>2.5564</v>
      </c>
      <c r="AM15">
        <v>0</v>
      </c>
      <c r="AN15">
        <v>0.82259000000000004</v>
      </c>
      <c r="AO15">
        <v>0</v>
      </c>
      <c r="AP15">
        <v>0.12809999999999999</v>
      </c>
      <c r="AQ15">
        <v>0</v>
      </c>
      <c r="AR15">
        <v>2.76</v>
      </c>
      <c r="AS15">
        <v>4.5736800000000004</v>
      </c>
      <c r="AT15">
        <v>17.57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1713.82017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375.11</v>
      </c>
      <c r="L16">
        <v>240</v>
      </c>
      <c r="M16">
        <v>61.915599999999998</v>
      </c>
      <c r="N16">
        <v>105.2099</v>
      </c>
      <c r="O16">
        <v>61.83</v>
      </c>
      <c r="P16">
        <v>125.58750000000001</v>
      </c>
      <c r="Q16">
        <v>7.32</v>
      </c>
      <c r="R16">
        <v>24.2</v>
      </c>
      <c r="S16">
        <v>15.5</v>
      </c>
      <c r="T16">
        <v>0</v>
      </c>
      <c r="U16">
        <v>418.77</v>
      </c>
      <c r="V16">
        <v>11.5</v>
      </c>
      <c r="W16">
        <v>25.55</v>
      </c>
      <c r="X16">
        <v>98.070099999999996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54.059399999999997</v>
      </c>
      <c r="AL16">
        <v>2.5564</v>
      </c>
      <c r="AM16">
        <v>0</v>
      </c>
      <c r="AN16">
        <v>0.82259000000000004</v>
      </c>
      <c r="AO16">
        <v>0</v>
      </c>
      <c r="AP16">
        <v>0.12809999999999999</v>
      </c>
      <c r="AQ16">
        <v>0</v>
      </c>
      <c r="AR16">
        <v>2.76</v>
      </c>
      <c r="AS16">
        <v>4.5736800000000004</v>
      </c>
      <c r="AT16">
        <v>18.78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1715.03017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375.11</v>
      </c>
      <c r="L17">
        <v>240</v>
      </c>
      <c r="M17">
        <v>61.915599999999998</v>
      </c>
      <c r="N17">
        <v>105.2099</v>
      </c>
      <c r="O17">
        <v>61.83</v>
      </c>
      <c r="P17">
        <v>125.58750000000001</v>
      </c>
      <c r="Q17">
        <v>7.32</v>
      </c>
      <c r="R17">
        <v>24.2</v>
      </c>
      <c r="S17">
        <v>15.5</v>
      </c>
      <c r="T17">
        <v>0</v>
      </c>
      <c r="U17">
        <v>418.77</v>
      </c>
      <c r="V17">
        <v>11.5</v>
      </c>
      <c r="W17">
        <v>25.55</v>
      </c>
      <c r="X17">
        <v>98.070099999999996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54.059399999999997</v>
      </c>
      <c r="AL17">
        <v>2.5564</v>
      </c>
      <c r="AM17">
        <v>0</v>
      </c>
      <c r="AN17">
        <v>0.82259000000000004</v>
      </c>
      <c r="AO17">
        <v>0</v>
      </c>
      <c r="AP17">
        <v>0.12809999999999999</v>
      </c>
      <c r="AQ17">
        <v>0</v>
      </c>
      <c r="AR17">
        <v>2.76</v>
      </c>
      <c r="AS17">
        <v>4.5736800000000004</v>
      </c>
      <c r="AT17">
        <v>18.02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1707.74937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375.11</v>
      </c>
      <c r="L18">
        <v>240</v>
      </c>
      <c r="M18">
        <v>61.915599999999998</v>
      </c>
      <c r="N18">
        <v>105.2099</v>
      </c>
      <c r="O18">
        <v>61.83</v>
      </c>
      <c r="P18">
        <v>125.58750000000001</v>
      </c>
      <c r="Q18">
        <v>7.32</v>
      </c>
      <c r="R18">
        <v>24.2</v>
      </c>
      <c r="S18">
        <v>15.5</v>
      </c>
      <c r="T18">
        <v>0</v>
      </c>
      <c r="U18">
        <v>418.77</v>
      </c>
      <c r="V18">
        <v>11.5</v>
      </c>
      <c r="W18">
        <v>25.55</v>
      </c>
      <c r="X18">
        <v>98.070099999999996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54.059399999999997</v>
      </c>
      <c r="AL18">
        <v>2.5564</v>
      </c>
      <c r="AM18">
        <v>0</v>
      </c>
      <c r="AN18">
        <v>0.82259000000000004</v>
      </c>
      <c r="AO18">
        <v>0</v>
      </c>
      <c r="AP18">
        <v>0.12809999999999999</v>
      </c>
      <c r="AQ18">
        <v>0</v>
      </c>
      <c r="AR18">
        <v>2.76</v>
      </c>
      <c r="AS18">
        <v>4.5736800000000004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1709.72937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375.11</v>
      </c>
      <c r="L19">
        <v>240</v>
      </c>
      <c r="M19">
        <v>91.993781999999996</v>
      </c>
      <c r="N19">
        <v>105.2099</v>
      </c>
      <c r="O19">
        <v>61.83</v>
      </c>
      <c r="P19">
        <v>125.58750000000001</v>
      </c>
      <c r="Q19">
        <v>7.32</v>
      </c>
      <c r="R19">
        <v>24.2</v>
      </c>
      <c r="S19">
        <v>15.5</v>
      </c>
      <c r="T19">
        <v>0</v>
      </c>
      <c r="U19">
        <v>418.77</v>
      </c>
      <c r="V19">
        <v>11.5</v>
      </c>
      <c r="W19">
        <v>25.55</v>
      </c>
      <c r="X19">
        <v>98.070099999999996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54.059399999999997</v>
      </c>
      <c r="AL19">
        <v>2.5564</v>
      </c>
      <c r="AM19">
        <v>0</v>
      </c>
      <c r="AN19">
        <v>0.82259000000000004</v>
      </c>
      <c r="AO19">
        <v>0</v>
      </c>
      <c r="AP19">
        <v>0.12809999999999999</v>
      </c>
      <c r="AQ19">
        <v>0</v>
      </c>
      <c r="AR19">
        <v>2.76</v>
      </c>
      <c r="AS19">
        <v>4.5736800000000004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1739.8075519999998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375.11</v>
      </c>
      <c r="L20">
        <v>240</v>
      </c>
      <c r="M20">
        <v>92</v>
      </c>
      <c r="N20">
        <v>105.2099</v>
      </c>
      <c r="O20">
        <v>61.83</v>
      </c>
      <c r="P20">
        <v>125.58750000000001</v>
      </c>
      <c r="Q20">
        <v>7.32</v>
      </c>
      <c r="R20">
        <v>24.2</v>
      </c>
      <c r="S20">
        <v>15.5</v>
      </c>
      <c r="T20">
        <v>0</v>
      </c>
      <c r="U20">
        <v>418.77</v>
      </c>
      <c r="V20">
        <v>11.5</v>
      </c>
      <c r="W20">
        <v>25.55</v>
      </c>
      <c r="X20">
        <v>98.070099999999996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54.059399999999997</v>
      </c>
      <c r="AL20">
        <v>2.5564</v>
      </c>
      <c r="AM20">
        <v>0</v>
      </c>
      <c r="AN20">
        <v>0.82259000000000004</v>
      </c>
      <c r="AO20">
        <v>0</v>
      </c>
      <c r="AP20">
        <v>0.12809999999999999</v>
      </c>
      <c r="AQ20">
        <v>13.797000000000001</v>
      </c>
      <c r="AR20">
        <v>2.76</v>
      </c>
      <c r="AS20">
        <v>4.5736800000000004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1753.6107699999998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375.11</v>
      </c>
      <c r="L21">
        <v>240</v>
      </c>
      <c r="M21">
        <v>92</v>
      </c>
      <c r="N21">
        <v>105.2099</v>
      </c>
      <c r="O21">
        <v>61.83</v>
      </c>
      <c r="P21">
        <v>125.58750000000001</v>
      </c>
      <c r="Q21">
        <v>8.3472000000000008</v>
      </c>
      <c r="R21">
        <v>30.005299999999998</v>
      </c>
      <c r="S21">
        <v>19.096499999999999</v>
      </c>
      <c r="T21">
        <v>0</v>
      </c>
      <c r="U21">
        <v>418.77</v>
      </c>
      <c r="V21">
        <v>14.36</v>
      </c>
      <c r="W21">
        <v>31.785499999999999</v>
      </c>
      <c r="X21">
        <v>118.17010000000001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8.8740000000000006</v>
      </c>
      <c r="AG21">
        <v>43.467599999999997</v>
      </c>
      <c r="AH21">
        <v>18.940000000000001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0.82259000000000004</v>
      </c>
      <c r="AO21">
        <v>0</v>
      </c>
      <c r="AP21">
        <v>0.25619999999999998</v>
      </c>
      <c r="AQ21">
        <v>13.797000000000001</v>
      </c>
      <c r="AR21">
        <v>3.8639999999999999</v>
      </c>
      <c r="AS21">
        <v>4.7081999999999997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1823.7674900000002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375.11</v>
      </c>
      <c r="L22">
        <v>240</v>
      </c>
      <c r="M22">
        <v>92</v>
      </c>
      <c r="N22">
        <v>105.2099</v>
      </c>
      <c r="O22">
        <v>61.83</v>
      </c>
      <c r="P22">
        <v>125.58750000000001</v>
      </c>
      <c r="Q22">
        <v>8.3472000000000008</v>
      </c>
      <c r="R22">
        <v>30.005299999999998</v>
      </c>
      <c r="S22">
        <v>19.096499999999999</v>
      </c>
      <c r="T22">
        <v>0</v>
      </c>
      <c r="U22">
        <v>418.77</v>
      </c>
      <c r="V22">
        <v>14.36</v>
      </c>
      <c r="W22">
        <v>31.785499999999999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8.8740000000000006</v>
      </c>
      <c r="AG22">
        <v>43.467599999999997</v>
      </c>
      <c r="AH22">
        <v>36.743600000000001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0.82259000000000004</v>
      </c>
      <c r="AO22">
        <v>0</v>
      </c>
      <c r="AP22">
        <v>0.25619999999999998</v>
      </c>
      <c r="AQ22">
        <v>13.797000000000001</v>
      </c>
      <c r="AR22">
        <v>3.8639999999999999</v>
      </c>
      <c r="AS22">
        <v>4.7081999999999997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1870.6618900000001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375.11</v>
      </c>
      <c r="L23">
        <v>240</v>
      </c>
      <c r="M23">
        <v>92</v>
      </c>
      <c r="N23">
        <v>105.2099</v>
      </c>
      <c r="O23">
        <v>61.83</v>
      </c>
      <c r="P23">
        <v>125.58750000000001</v>
      </c>
      <c r="Q23">
        <v>8.3472000000000008</v>
      </c>
      <c r="R23">
        <v>30.005299999999998</v>
      </c>
      <c r="S23">
        <v>19.096499999999999</v>
      </c>
      <c r="T23">
        <v>0</v>
      </c>
      <c r="U23">
        <v>418.77</v>
      </c>
      <c r="V23">
        <v>18.464600000000001</v>
      </c>
      <c r="W23">
        <v>41.164400000000001</v>
      </c>
      <c r="X23">
        <v>147.26089999999999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37.880000000000003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0.82259000000000004</v>
      </c>
      <c r="AO23">
        <v>0</v>
      </c>
      <c r="AP23">
        <v>0.25619999999999998</v>
      </c>
      <c r="AQ23">
        <v>27.594000000000001</v>
      </c>
      <c r="AR23">
        <v>3.8639999999999999</v>
      </c>
      <c r="AS23">
        <v>4.7081999999999997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1913.6331420000001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375.11</v>
      </c>
      <c r="L24">
        <v>240</v>
      </c>
      <c r="M24">
        <v>92</v>
      </c>
      <c r="N24">
        <v>105.2099</v>
      </c>
      <c r="O24">
        <v>61.83</v>
      </c>
      <c r="P24">
        <v>125.58750000000001</v>
      </c>
      <c r="Q24">
        <v>8.3472000000000008</v>
      </c>
      <c r="R24">
        <v>30.005299999999998</v>
      </c>
      <c r="S24">
        <v>19.096499999999999</v>
      </c>
      <c r="T24">
        <v>0</v>
      </c>
      <c r="U24">
        <v>418.77</v>
      </c>
      <c r="V24">
        <v>18.464600000000001</v>
      </c>
      <c r="W24">
        <v>41.164400000000001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0.82259000000000004</v>
      </c>
      <c r="AO24">
        <v>0</v>
      </c>
      <c r="AP24">
        <v>0.25619999999999998</v>
      </c>
      <c r="AQ24">
        <v>27.594000000000001</v>
      </c>
      <c r="AR24">
        <v>3.8639999999999999</v>
      </c>
      <c r="AS24">
        <v>4.7081999999999997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1903.1751420000003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375.11</v>
      </c>
      <c r="L25">
        <v>297</v>
      </c>
      <c r="M25">
        <v>92</v>
      </c>
      <c r="N25">
        <v>105.2099</v>
      </c>
      <c r="O25">
        <v>61.83</v>
      </c>
      <c r="P25">
        <v>125.58750000000001</v>
      </c>
      <c r="Q25">
        <v>7.32</v>
      </c>
      <c r="R25">
        <v>31.817699999999999</v>
      </c>
      <c r="S25">
        <v>19.096499999999999</v>
      </c>
      <c r="T25">
        <v>0</v>
      </c>
      <c r="U25">
        <v>418.77</v>
      </c>
      <c r="V25">
        <v>20.711983</v>
      </c>
      <c r="W25">
        <v>45.784857000000002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37.880000000000003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0.82259000000000004</v>
      </c>
      <c r="AO25">
        <v>0</v>
      </c>
      <c r="AP25">
        <v>0.12809999999999999</v>
      </c>
      <c r="AQ25">
        <v>27.594000000000001</v>
      </c>
      <c r="AR25">
        <v>2.2080000000000002</v>
      </c>
      <c r="AS25">
        <v>4.7081999999999997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1966.0440820000003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407.11</v>
      </c>
      <c r="L26">
        <v>360.28339999999997</v>
      </c>
      <c r="M26">
        <v>92</v>
      </c>
      <c r="N26">
        <v>105.2099</v>
      </c>
      <c r="O26">
        <v>61.83</v>
      </c>
      <c r="P26">
        <v>125.58750000000001</v>
      </c>
      <c r="Q26">
        <v>9.1117000000000008</v>
      </c>
      <c r="R26">
        <v>31.817699999999999</v>
      </c>
      <c r="S26">
        <v>20.090499999999999</v>
      </c>
      <c r="T26">
        <v>0</v>
      </c>
      <c r="U26">
        <v>418.77</v>
      </c>
      <c r="V26">
        <v>17.87</v>
      </c>
      <c r="W26">
        <v>40.164499999999997</v>
      </c>
      <c r="X26">
        <v>127.1609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37.880000000000003</v>
      </c>
      <c r="AI26">
        <v>0</v>
      </c>
      <c r="AJ26">
        <v>0</v>
      </c>
      <c r="AK26">
        <v>54.059399999999997</v>
      </c>
      <c r="AL26">
        <v>2.3239999999999998</v>
      </c>
      <c r="AM26">
        <v>3.9990000000000001</v>
      </c>
      <c r="AN26">
        <v>0.82259000000000004</v>
      </c>
      <c r="AO26">
        <v>0</v>
      </c>
      <c r="AP26">
        <v>0.12809999999999999</v>
      </c>
      <c r="AQ26">
        <v>27.594000000000001</v>
      </c>
      <c r="AR26">
        <v>2.2080000000000002</v>
      </c>
      <c r="AS26">
        <v>4.7081999999999997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2039.5498420000004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484.30900000000003</v>
      </c>
      <c r="L27">
        <v>435.435</v>
      </c>
      <c r="M27">
        <v>92</v>
      </c>
      <c r="N27">
        <v>105.2099</v>
      </c>
      <c r="O27">
        <v>61.83</v>
      </c>
      <c r="P27">
        <v>125.58750000000001</v>
      </c>
      <c r="Q27">
        <v>10.91</v>
      </c>
      <c r="R27">
        <v>36.311225</v>
      </c>
      <c r="S27">
        <v>24.970392</v>
      </c>
      <c r="T27">
        <v>0</v>
      </c>
      <c r="U27">
        <v>418.77</v>
      </c>
      <c r="V27">
        <v>20.73</v>
      </c>
      <c r="W27">
        <v>46.218823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37.880000000000003</v>
      </c>
      <c r="AI27">
        <v>0</v>
      </c>
      <c r="AJ27">
        <v>0</v>
      </c>
      <c r="AK27">
        <v>54.059399999999997</v>
      </c>
      <c r="AL27">
        <v>2.3239999999999998</v>
      </c>
      <c r="AM27">
        <v>5.2786799999999996</v>
      </c>
      <c r="AN27">
        <v>0.82259000000000004</v>
      </c>
      <c r="AO27">
        <v>0</v>
      </c>
      <c r="AP27">
        <v>0.12809999999999999</v>
      </c>
      <c r="AQ27">
        <v>27.594000000000001</v>
      </c>
      <c r="AR27">
        <v>2.2080000000000002</v>
      </c>
      <c r="AS27">
        <v>4.7081999999999997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2233.3661620000003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539.30899999999997</v>
      </c>
      <c r="L28">
        <v>435.435</v>
      </c>
      <c r="M28">
        <v>92</v>
      </c>
      <c r="N28">
        <v>105.2099</v>
      </c>
      <c r="O28">
        <v>61.83</v>
      </c>
      <c r="P28">
        <v>125.58750000000001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46.781799999999997</v>
      </c>
      <c r="AI28">
        <v>0</v>
      </c>
      <c r="AJ28">
        <v>0</v>
      </c>
      <c r="AK28">
        <v>54.059399999999997</v>
      </c>
      <c r="AL28">
        <v>2.3239999999999998</v>
      </c>
      <c r="AM28">
        <v>10.557359999999999</v>
      </c>
      <c r="AN28">
        <v>0.82259000000000004</v>
      </c>
      <c r="AO28">
        <v>0</v>
      </c>
      <c r="AP28">
        <v>0.12809999999999999</v>
      </c>
      <c r="AQ28">
        <v>41.390999999999998</v>
      </c>
      <c r="AR28">
        <v>2.2080000000000002</v>
      </c>
      <c r="AS28">
        <v>4.7081999999999997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2336.228982000001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579.30899999999997</v>
      </c>
      <c r="L29">
        <v>435.435</v>
      </c>
      <c r="M29">
        <v>92</v>
      </c>
      <c r="N29">
        <v>105.2099</v>
      </c>
      <c r="O29">
        <v>61.83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7.9</v>
      </c>
      <c r="AB29">
        <v>13.17004</v>
      </c>
      <c r="AC29">
        <v>1.2734000000000001</v>
      </c>
      <c r="AD29">
        <v>9.1360360000000007</v>
      </c>
      <c r="AE29">
        <v>16.478852</v>
      </c>
      <c r="AF29">
        <v>26.622</v>
      </c>
      <c r="AG29">
        <v>43.467599999999997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15.804048</v>
      </c>
      <c r="AN29">
        <v>0.82259000000000004</v>
      </c>
      <c r="AO29">
        <v>0</v>
      </c>
      <c r="AP29">
        <v>0.12809999999999999</v>
      </c>
      <c r="AQ29">
        <v>41.390999999999998</v>
      </c>
      <c r="AR29">
        <v>2.2080000000000002</v>
      </c>
      <c r="AS29">
        <v>4.7081999999999997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2453.4455460000008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579.30899999999997</v>
      </c>
      <c r="L30">
        <v>435.435</v>
      </c>
      <c r="M30">
        <v>92</v>
      </c>
      <c r="N30">
        <v>105.2099</v>
      </c>
      <c r="O30">
        <v>61.83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20.198720000000002</v>
      </c>
      <c r="AB30">
        <v>26.34008</v>
      </c>
      <c r="AC30">
        <v>29.062808</v>
      </c>
      <c r="AD30">
        <v>18.272072000000001</v>
      </c>
      <c r="AE30">
        <v>32.957704</v>
      </c>
      <c r="AF30">
        <v>35.496000000000002</v>
      </c>
      <c r="AG30">
        <v>43.467599999999997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0.12809999999999999</v>
      </c>
      <c r="AQ30">
        <v>41.390999999999998</v>
      </c>
      <c r="AR30">
        <v>2.2080000000000002</v>
      </c>
      <c r="AS30">
        <v>4.7081999999999997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2626.0399020000004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652.20899999999995</v>
      </c>
      <c r="L31">
        <v>435.435</v>
      </c>
      <c r="M31">
        <v>92</v>
      </c>
      <c r="N31">
        <v>105.2099</v>
      </c>
      <c r="O31">
        <v>61.83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28.09872</v>
      </c>
      <c r="AB31">
        <v>26.34008</v>
      </c>
      <c r="AC31">
        <v>29.062808</v>
      </c>
      <c r="AD31">
        <v>26.42</v>
      </c>
      <c r="AE31">
        <v>32.957704</v>
      </c>
      <c r="AF31">
        <v>35.496000000000002</v>
      </c>
      <c r="AG31">
        <v>43.467599999999997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0.12809999999999999</v>
      </c>
      <c r="AQ31">
        <v>41.390999999999998</v>
      </c>
      <c r="AR31">
        <v>2.2080000000000002</v>
      </c>
      <c r="AS31">
        <v>4.7081999999999997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2714.98783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679.48990000000003</v>
      </c>
      <c r="L32">
        <v>435.435</v>
      </c>
      <c r="M32">
        <v>92</v>
      </c>
      <c r="N32">
        <v>105.2099</v>
      </c>
      <c r="O32">
        <v>61.83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29.062808</v>
      </c>
      <c r="AD32">
        <v>26.42</v>
      </c>
      <c r="AE32">
        <v>32.957704</v>
      </c>
      <c r="AF32">
        <v>35.496000000000002</v>
      </c>
      <c r="AG32">
        <v>43.467599999999997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0.12809999999999999</v>
      </c>
      <c r="AQ32">
        <v>41.390999999999998</v>
      </c>
      <c r="AR32">
        <v>2.2080000000000002</v>
      </c>
      <c r="AS32">
        <v>4.7081999999999997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2735.7479300000009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105.2099</v>
      </c>
      <c r="O33">
        <v>61.83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29.062808</v>
      </c>
      <c r="AD33">
        <v>26.42</v>
      </c>
      <c r="AE33">
        <v>32.957704</v>
      </c>
      <c r="AF33">
        <v>35.496000000000002</v>
      </c>
      <c r="AG33">
        <v>43.467599999999997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0.12809999999999999</v>
      </c>
      <c r="AQ33">
        <v>41.390999999999998</v>
      </c>
      <c r="AR33">
        <v>39.744</v>
      </c>
      <c r="AS33">
        <v>4.7081999999999997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2772.984030000001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435.435</v>
      </c>
      <c r="M34">
        <v>92</v>
      </c>
      <c r="N34">
        <v>105.2099</v>
      </c>
      <c r="O34">
        <v>61.83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28.09872</v>
      </c>
      <c r="AB34">
        <v>26.34008</v>
      </c>
      <c r="AC34">
        <v>29.062808</v>
      </c>
      <c r="AD34">
        <v>26.42</v>
      </c>
      <c r="AE34">
        <v>32.957704</v>
      </c>
      <c r="AF34">
        <v>35.496000000000002</v>
      </c>
      <c r="AG34">
        <v>43.467599999999997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0.12809999999999999</v>
      </c>
      <c r="AQ34">
        <v>41.390999999999998</v>
      </c>
      <c r="AR34">
        <v>39.744</v>
      </c>
      <c r="AS34">
        <v>4.7081999999999997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2773.283930000001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675.29089999999997</v>
      </c>
      <c r="L35">
        <v>435.435</v>
      </c>
      <c r="M35">
        <v>92</v>
      </c>
      <c r="N35">
        <v>105.2099</v>
      </c>
      <c r="O35">
        <v>61.83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43.467599999999997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55.776000000000003</v>
      </c>
      <c r="AM35">
        <v>15.804048</v>
      </c>
      <c r="AN35">
        <v>0.82259000000000004</v>
      </c>
      <c r="AO35">
        <v>0</v>
      </c>
      <c r="AP35">
        <v>0.12809999999999999</v>
      </c>
      <c r="AQ35">
        <v>41.390999999999998</v>
      </c>
      <c r="AR35">
        <v>4.968</v>
      </c>
      <c r="AS35">
        <v>4.7081999999999997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2726.1610020000003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92</v>
      </c>
      <c r="N36">
        <v>105.2099</v>
      </c>
      <c r="O36">
        <v>61.83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13.17004</v>
      </c>
      <c r="AC36">
        <v>1.2734000000000001</v>
      </c>
      <c r="AD36">
        <v>9.1360360000000007</v>
      </c>
      <c r="AE36">
        <v>16.478852</v>
      </c>
      <c r="AF36">
        <v>19.72</v>
      </c>
      <c r="AG36">
        <v>43.467599999999997</v>
      </c>
      <c r="AH36">
        <v>70.172700000000006</v>
      </c>
      <c r="AI36">
        <v>0</v>
      </c>
      <c r="AJ36">
        <v>0</v>
      </c>
      <c r="AK36">
        <v>54.059399999999997</v>
      </c>
      <c r="AL36">
        <v>12.782</v>
      </c>
      <c r="AM36">
        <v>15.804048</v>
      </c>
      <c r="AN36">
        <v>0.82259000000000004</v>
      </c>
      <c r="AO36">
        <v>0</v>
      </c>
      <c r="AP36">
        <v>0.12809999999999999</v>
      </c>
      <c r="AQ36">
        <v>41.390999999999998</v>
      </c>
      <c r="AR36">
        <v>3.3119999999999998</v>
      </c>
      <c r="AS36">
        <v>4.7081999999999997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2538.8284460000009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606.20849999999996</v>
      </c>
      <c r="L37">
        <v>435.435</v>
      </c>
      <c r="M37">
        <v>92</v>
      </c>
      <c r="N37">
        <v>105.2099</v>
      </c>
      <c r="O37">
        <v>61.83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43.467599999999997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0.12809999999999999</v>
      </c>
      <c r="AQ37">
        <v>41.390999999999998</v>
      </c>
      <c r="AR37">
        <v>3.3119999999999998</v>
      </c>
      <c r="AS37">
        <v>4.7081999999999997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2429.799606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602.0095</v>
      </c>
      <c r="L38">
        <v>435.435</v>
      </c>
      <c r="M38">
        <v>92</v>
      </c>
      <c r="N38">
        <v>105.2099</v>
      </c>
      <c r="O38">
        <v>61.83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43.467599999999997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10.557359999999999</v>
      </c>
      <c r="AN38">
        <v>0.82259000000000004</v>
      </c>
      <c r="AO38">
        <v>0</v>
      </c>
      <c r="AP38">
        <v>0.12809999999999999</v>
      </c>
      <c r="AQ38">
        <v>41.390999999999998</v>
      </c>
      <c r="AR38">
        <v>3.3119999999999998</v>
      </c>
      <c r="AS38">
        <v>4.7081999999999997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2411.2178820000004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606.20845899999995</v>
      </c>
      <c r="L39">
        <v>435.435</v>
      </c>
      <c r="M39">
        <v>92</v>
      </c>
      <c r="N39">
        <v>105.2099</v>
      </c>
      <c r="O39">
        <v>61.83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70.172700000000006</v>
      </c>
      <c r="AI39">
        <v>0</v>
      </c>
      <c r="AJ39">
        <v>0</v>
      </c>
      <c r="AK39">
        <v>54.059399999999997</v>
      </c>
      <c r="AL39">
        <v>2.3239999999999998</v>
      </c>
      <c r="AM39">
        <v>10.557359999999999</v>
      </c>
      <c r="AN39">
        <v>0.82259000000000004</v>
      </c>
      <c r="AO39">
        <v>0</v>
      </c>
      <c r="AP39">
        <v>2.4339</v>
      </c>
      <c r="AQ39">
        <v>27.594000000000001</v>
      </c>
      <c r="AR39">
        <v>3.8639999999999999</v>
      </c>
      <c r="AS39">
        <v>4.7081999999999997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2404.4776410000004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606.20849999999996</v>
      </c>
      <c r="L40">
        <v>435.435</v>
      </c>
      <c r="M40">
        <v>92</v>
      </c>
      <c r="N40">
        <v>105.2099</v>
      </c>
      <c r="O40">
        <v>61.83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46.781799999999997</v>
      </c>
      <c r="AI40">
        <v>0</v>
      </c>
      <c r="AJ40">
        <v>0</v>
      </c>
      <c r="AK40">
        <v>54.059399999999997</v>
      </c>
      <c r="AL40">
        <v>2.3239999999999998</v>
      </c>
      <c r="AM40">
        <v>5.2786799999999996</v>
      </c>
      <c r="AN40">
        <v>0.82259000000000004</v>
      </c>
      <c r="AO40">
        <v>0</v>
      </c>
      <c r="AP40">
        <v>2.4339</v>
      </c>
      <c r="AQ40">
        <v>27.468</v>
      </c>
      <c r="AR40">
        <v>39.744</v>
      </c>
      <c r="AS40">
        <v>4.7081999999999997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2411.5621020000003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606.20849999999996</v>
      </c>
      <c r="L41">
        <v>435.435</v>
      </c>
      <c r="M41">
        <v>92</v>
      </c>
      <c r="N41">
        <v>105.2099</v>
      </c>
      <c r="O41">
        <v>61.83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43.467599999999997</v>
      </c>
      <c r="AH41">
        <v>23.390899999999998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0.82259000000000004</v>
      </c>
      <c r="AO41">
        <v>0</v>
      </c>
      <c r="AP41">
        <v>2.4339</v>
      </c>
      <c r="AQ41">
        <v>26.334</v>
      </c>
      <c r="AR41">
        <v>39.744</v>
      </c>
      <c r="AS41">
        <v>4.7081999999999997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2367.20417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606.20849999999996</v>
      </c>
      <c r="L42">
        <v>435.435</v>
      </c>
      <c r="M42">
        <v>92</v>
      </c>
      <c r="N42">
        <v>105.2099</v>
      </c>
      <c r="O42">
        <v>61.83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43.467599999999997</v>
      </c>
      <c r="AH42">
        <v>23.390899999999998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0.82259000000000004</v>
      </c>
      <c r="AO42">
        <v>0</v>
      </c>
      <c r="AP42">
        <v>2.4339</v>
      </c>
      <c r="AQ42">
        <v>26.334</v>
      </c>
      <c r="AR42">
        <v>4.968</v>
      </c>
      <c r="AS42">
        <v>4.7081999999999997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2332.4281699999997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626.20849999999996</v>
      </c>
      <c r="L43">
        <v>435.435</v>
      </c>
      <c r="M43">
        <v>92</v>
      </c>
      <c r="N43">
        <v>105.2099</v>
      </c>
      <c r="O43">
        <v>61.83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19.46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43.467599999999997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2.4339</v>
      </c>
      <c r="AQ43">
        <v>26.334</v>
      </c>
      <c r="AR43">
        <v>2.6496</v>
      </c>
      <c r="AS43">
        <v>4.5736800000000004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2325.3143500000006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606.20849999999996</v>
      </c>
      <c r="L44">
        <v>416.95260000000002</v>
      </c>
      <c r="M44">
        <v>92</v>
      </c>
      <c r="N44">
        <v>105.2099</v>
      </c>
      <c r="O44">
        <v>61.83</v>
      </c>
      <c r="P44">
        <v>125.58750000000001</v>
      </c>
      <c r="Q44">
        <v>10.1389</v>
      </c>
      <c r="R44">
        <v>42.390099999999997</v>
      </c>
      <c r="S44">
        <v>23.687000000000001</v>
      </c>
      <c r="T44">
        <v>0</v>
      </c>
      <c r="U44">
        <v>418.77</v>
      </c>
      <c r="V44">
        <v>18.07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43.467599999999997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2.4339</v>
      </c>
      <c r="AQ44">
        <v>26.334</v>
      </c>
      <c r="AR44">
        <v>2.6496</v>
      </c>
      <c r="AS44">
        <v>4.5736800000000004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2281.9677499999998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602.0095</v>
      </c>
      <c r="L45">
        <v>361.28339999999997</v>
      </c>
      <c r="M45">
        <v>92</v>
      </c>
      <c r="N45">
        <v>105.2099</v>
      </c>
      <c r="O45">
        <v>61.83</v>
      </c>
      <c r="P45">
        <v>125.58750000000001</v>
      </c>
      <c r="Q45">
        <v>10.1389</v>
      </c>
      <c r="R45">
        <v>42.390099999999997</v>
      </c>
      <c r="S45">
        <v>23.687000000000001</v>
      </c>
      <c r="T45">
        <v>0</v>
      </c>
      <c r="U45">
        <v>418.77</v>
      </c>
      <c r="V45">
        <v>16.68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43.467599999999997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0.12809999999999999</v>
      </c>
      <c r="AQ45">
        <v>13.797000000000001</v>
      </c>
      <c r="AR45">
        <v>2.6496</v>
      </c>
      <c r="AS45">
        <v>4.5736800000000004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2205.8667500000001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602.0095</v>
      </c>
      <c r="L46">
        <v>361.28339999999997</v>
      </c>
      <c r="M46">
        <v>92</v>
      </c>
      <c r="N46">
        <v>105.2099</v>
      </c>
      <c r="O46">
        <v>61.83</v>
      </c>
      <c r="P46">
        <v>125.58750000000001</v>
      </c>
      <c r="Q46">
        <v>10.1389</v>
      </c>
      <c r="R46">
        <v>42.390099999999997</v>
      </c>
      <c r="S46">
        <v>23.687000000000001</v>
      </c>
      <c r="T46">
        <v>0</v>
      </c>
      <c r="U46">
        <v>418.77</v>
      </c>
      <c r="V46">
        <v>16.68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43.467599999999997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0.12809999999999999</v>
      </c>
      <c r="AQ46">
        <v>0</v>
      </c>
      <c r="AR46">
        <v>2.6496</v>
      </c>
      <c r="AS46">
        <v>4.5736800000000004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2192.0697500000001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602.0095</v>
      </c>
      <c r="L47">
        <v>331.28339999999997</v>
      </c>
      <c r="M47">
        <v>92</v>
      </c>
      <c r="N47">
        <v>105.2099</v>
      </c>
      <c r="O47">
        <v>61.83</v>
      </c>
      <c r="P47">
        <v>125.58750000000001</v>
      </c>
      <c r="Q47">
        <v>10.1389</v>
      </c>
      <c r="R47">
        <v>42.390099999999997</v>
      </c>
      <c r="S47">
        <v>23.687000000000001</v>
      </c>
      <c r="T47">
        <v>0</v>
      </c>
      <c r="U47">
        <v>418.77</v>
      </c>
      <c r="V47">
        <v>16.68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43.467599999999997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0.12809999999999999</v>
      </c>
      <c r="AQ47">
        <v>0</v>
      </c>
      <c r="AR47">
        <v>2.6496</v>
      </c>
      <c r="AS47">
        <v>4.5736800000000004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2162.0697500000006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602.0095</v>
      </c>
      <c r="L48">
        <v>301.28339999999997</v>
      </c>
      <c r="M48">
        <v>92</v>
      </c>
      <c r="N48">
        <v>105.2099</v>
      </c>
      <c r="O48">
        <v>61.83</v>
      </c>
      <c r="P48">
        <v>125.58750000000001</v>
      </c>
      <c r="Q48">
        <v>10.1389</v>
      </c>
      <c r="R48">
        <v>42.390099999999997</v>
      </c>
      <c r="S48">
        <v>23.687000000000001</v>
      </c>
      <c r="T48">
        <v>0</v>
      </c>
      <c r="U48">
        <v>418.77</v>
      </c>
      <c r="V48">
        <v>16.68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43.467599999999997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0.12809999999999999</v>
      </c>
      <c r="AQ48">
        <v>0</v>
      </c>
      <c r="AR48">
        <v>2.6496</v>
      </c>
      <c r="AS48">
        <v>4.5736800000000004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2132.0697500000001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602.0095</v>
      </c>
      <c r="L49">
        <v>301.28339999999997</v>
      </c>
      <c r="M49">
        <v>92</v>
      </c>
      <c r="N49">
        <v>105.2099</v>
      </c>
      <c r="O49">
        <v>61.83</v>
      </c>
      <c r="P49">
        <v>125.58750000000001</v>
      </c>
      <c r="Q49">
        <v>10.1389</v>
      </c>
      <c r="R49">
        <v>42.390099999999997</v>
      </c>
      <c r="S49">
        <v>23.687000000000001</v>
      </c>
      <c r="T49">
        <v>0</v>
      </c>
      <c r="U49">
        <v>418.77</v>
      </c>
      <c r="V49">
        <v>16.68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43.467599999999997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0.12809999999999999</v>
      </c>
      <c r="AQ49">
        <v>0</v>
      </c>
      <c r="AR49">
        <v>2.6496</v>
      </c>
      <c r="AS49">
        <v>4.5736800000000004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2132.0697500000001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602.0095</v>
      </c>
      <c r="L50">
        <v>281.28339999999997</v>
      </c>
      <c r="M50">
        <v>92</v>
      </c>
      <c r="N50">
        <v>105.2099</v>
      </c>
      <c r="O50">
        <v>61.83</v>
      </c>
      <c r="P50">
        <v>125.58750000000001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16.68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43.467599999999997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0.12809999999999999</v>
      </c>
      <c r="AQ50">
        <v>0</v>
      </c>
      <c r="AR50">
        <v>2.6496</v>
      </c>
      <c r="AS50">
        <v>4.5736800000000004</v>
      </c>
      <c r="AT50">
        <v>18.96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2106.2626500000001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545.11</v>
      </c>
      <c r="L51">
        <v>281.28339999999997</v>
      </c>
      <c r="M51">
        <v>92</v>
      </c>
      <c r="N51">
        <v>105.2099</v>
      </c>
      <c r="O51">
        <v>61.83</v>
      </c>
      <c r="P51">
        <v>125.58750000000001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16.68</v>
      </c>
      <c r="W51">
        <v>41.164400000000001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43.467599999999997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0.82259000000000004</v>
      </c>
      <c r="AO51">
        <v>0</v>
      </c>
      <c r="AP51">
        <v>0.12809999999999999</v>
      </c>
      <c r="AQ51">
        <v>0</v>
      </c>
      <c r="AR51">
        <v>2.6496</v>
      </c>
      <c r="AS51">
        <v>4.5736800000000004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2045.1684700000001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505.11</v>
      </c>
      <c r="L52">
        <v>244.35225800000001</v>
      </c>
      <c r="M52">
        <v>92</v>
      </c>
      <c r="N52">
        <v>105.2099</v>
      </c>
      <c r="O52">
        <v>61.83</v>
      </c>
      <c r="P52">
        <v>125.58750000000001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16.68</v>
      </c>
      <c r="W52">
        <v>41.164400000000001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43.467599999999997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0.82259000000000004</v>
      </c>
      <c r="AO52">
        <v>0</v>
      </c>
      <c r="AP52">
        <v>0.12809999999999999</v>
      </c>
      <c r="AQ52">
        <v>0</v>
      </c>
      <c r="AR52">
        <v>2.6496</v>
      </c>
      <c r="AS52">
        <v>4.5736800000000004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1968.2373280000002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445.11</v>
      </c>
      <c r="L53">
        <v>244.2834</v>
      </c>
      <c r="M53">
        <v>92</v>
      </c>
      <c r="N53">
        <v>105.2099</v>
      </c>
      <c r="O53">
        <v>61.83</v>
      </c>
      <c r="P53">
        <v>125.58750000000001</v>
      </c>
      <c r="Q53">
        <v>9.1117000000000008</v>
      </c>
      <c r="R53">
        <v>37.622999999999998</v>
      </c>
      <c r="S53">
        <v>20.090499999999999</v>
      </c>
      <c r="T53">
        <v>0</v>
      </c>
      <c r="U53">
        <v>418.77</v>
      </c>
      <c r="V53">
        <v>16.68</v>
      </c>
      <c r="W53">
        <v>41.164400000000001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43.467599999999997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0.82259000000000004</v>
      </c>
      <c r="AO53">
        <v>0</v>
      </c>
      <c r="AP53">
        <v>0.12809999999999999</v>
      </c>
      <c r="AQ53">
        <v>0</v>
      </c>
      <c r="AR53">
        <v>5.52</v>
      </c>
      <c r="AS53">
        <v>5.3807999999999998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1907.2222899999999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385.28</v>
      </c>
      <c r="L54">
        <v>244.2834</v>
      </c>
      <c r="M54">
        <v>92</v>
      </c>
      <c r="N54">
        <v>105.2099</v>
      </c>
      <c r="O54">
        <v>61.83</v>
      </c>
      <c r="P54">
        <v>125.58750000000001</v>
      </c>
      <c r="Q54">
        <v>9.1117000000000008</v>
      </c>
      <c r="R54">
        <v>37.622999999999998</v>
      </c>
      <c r="S54">
        <v>20.090499999999999</v>
      </c>
      <c r="T54">
        <v>0</v>
      </c>
      <c r="U54">
        <v>418.77</v>
      </c>
      <c r="V54">
        <v>16.68</v>
      </c>
      <c r="W54">
        <v>41.164400000000001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43.467599999999997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0.82259000000000004</v>
      </c>
      <c r="AO54">
        <v>0</v>
      </c>
      <c r="AP54">
        <v>0.12809999999999999</v>
      </c>
      <c r="AQ54">
        <v>0</v>
      </c>
      <c r="AR54">
        <v>39.744</v>
      </c>
      <c r="AS54">
        <v>24.75168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1900.9871700000001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375.11</v>
      </c>
      <c r="L55">
        <v>242</v>
      </c>
      <c r="M55">
        <v>92</v>
      </c>
      <c r="N55">
        <v>105.2099</v>
      </c>
      <c r="O55">
        <v>61.83</v>
      </c>
      <c r="P55">
        <v>125.58750000000001</v>
      </c>
      <c r="Q55">
        <v>8.32</v>
      </c>
      <c r="R55">
        <v>24.2</v>
      </c>
      <c r="S55">
        <v>15.5</v>
      </c>
      <c r="T55">
        <v>0</v>
      </c>
      <c r="U55">
        <v>418.77</v>
      </c>
      <c r="V55">
        <v>16.68</v>
      </c>
      <c r="W55">
        <v>41.164400000000001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43.467599999999997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0.82259000000000004</v>
      </c>
      <c r="AO55">
        <v>0</v>
      </c>
      <c r="AP55">
        <v>0.12809999999999999</v>
      </c>
      <c r="AQ55">
        <v>0</v>
      </c>
      <c r="AR55">
        <v>39.744</v>
      </c>
      <c r="AS55">
        <v>24.75168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1869.72857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375.11</v>
      </c>
      <c r="L56">
        <v>242</v>
      </c>
      <c r="M56">
        <v>92</v>
      </c>
      <c r="N56">
        <v>105.2099</v>
      </c>
      <c r="O56">
        <v>61.83</v>
      </c>
      <c r="P56">
        <v>125.58750000000001</v>
      </c>
      <c r="Q56">
        <v>8.32</v>
      </c>
      <c r="R56">
        <v>24.2</v>
      </c>
      <c r="S56">
        <v>15.5</v>
      </c>
      <c r="T56">
        <v>0</v>
      </c>
      <c r="U56">
        <v>418.77</v>
      </c>
      <c r="V56">
        <v>16.68</v>
      </c>
      <c r="W56">
        <v>41.164400000000001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43.467599999999997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0.82259000000000004</v>
      </c>
      <c r="AO56">
        <v>0</v>
      </c>
      <c r="AP56">
        <v>0.12809999999999999</v>
      </c>
      <c r="AQ56">
        <v>0</v>
      </c>
      <c r="AR56">
        <v>3.3119999999999998</v>
      </c>
      <c r="AS56">
        <v>24.75168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1833.29657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375.11</v>
      </c>
      <c r="L57">
        <v>242</v>
      </c>
      <c r="M57">
        <v>92</v>
      </c>
      <c r="N57">
        <v>105.2099</v>
      </c>
      <c r="O57">
        <v>61.83</v>
      </c>
      <c r="P57">
        <v>125.58750000000001</v>
      </c>
      <c r="Q57">
        <v>8.32</v>
      </c>
      <c r="R57">
        <v>24.2</v>
      </c>
      <c r="S57">
        <v>15.5</v>
      </c>
      <c r="T57">
        <v>0</v>
      </c>
      <c r="U57">
        <v>418.77</v>
      </c>
      <c r="V57">
        <v>14.469692999999999</v>
      </c>
      <c r="W57">
        <v>31.785499999999999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43.467599999999997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3.3119999999999998</v>
      </c>
      <c r="AS57">
        <v>24.75168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1821.5792630000001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375.11</v>
      </c>
      <c r="L58">
        <v>242</v>
      </c>
      <c r="M58">
        <v>92</v>
      </c>
      <c r="N58">
        <v>105.2099</v>
      </c>
      <c r="O58">
        <v>61.83</v>
      </c>
      <c r="P58">
        <v>125.58750000000001</v>
      </c>
      <c r="Q58">
        <v>8.32</v>
      </c>
      <c r="R58">
        <v>24.2</v>
      </c>
      <c r="S58">
        <v>15.5</v>
      </c>
      <c r="T58">
        <v>0</v>
      </c>
      <c r="U58">
        <v>418.77</v>
      </c>
      <c r="V58">
        <v>14.354100000000001</v>
      </c>
      <c r="W58">
        <v>31.785499999999999</v>
      </c>
      <c r="X58">
        <v>122.4701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43.467599999999997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3.3119999999999998</v>
      </c>
      <c r="AS58">
        <v>24.75168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1796.6728700000001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375.11</v>
      </c>
      <c r="L59">
        <v>242</v>
      </c>
      <c r="M59">
        <v>92</v>
      </c>
      <c r="N59">
        <v>105.2099</v>
      </c>
      <c r="O59">
        <v>61.83</v>
      </c>
      <c r="P59">
        <v>125.58750000000001</v>
      </c>
      <c r="Q59">
        <v>8.32</v>
      </c>
      <c r="R59">
        <v>24.2</v>
      </c>
      <c r="S59">
        <v>15.5</v>
      </c>
      <c r="T59">
        <v>0</v>
      </c>
      <c r="U59">
        <v>418.77</v>
      </c>
      <c r="V59">
        <v>13.1174</v>
      </c>
      <c r="W59">
        <v>31.785499999999999</v>
      </c>
      <c r="X59">
        <v>100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43.467599999999997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0.82259000000000004</v>
      </c>
      <c r="AO59">
        <v>0</v>
      </c>
      <c r="AP59">
        <v>0</v>
      </c>
      <c r="AQ59">
        <v>13.797000000000001</v>
      </c>
      <c r="AR59">
        <v>3.3119999999999998</v>
      </c>
      <c r="AS59">
        <v>24.75168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1786.7630700000002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375.11</v>
      </c>
      <c r="L60">
        <v>242</v>
      </c>
      <c r="M60">
        <v>92</v>
      </c>
      <c r="N60">
        <v>105.2099</v>
      </c>
      <c r="O60">
        <v>61.83</v>
      </c>
      <c r="P60">
        <v>125.58750000000001</v>
      </c>
      <c r="Q60">
        <v>8.32</v>
      </c>
      <c r="R60">
        <v>24.2</v>
      </c>
      <c r="S60">
        <v>15.5</v>
      </c>
      <c r="T60">
        <v>0</v>
      </c>
      <c r="U60">
        <v>418.77</v>
      </c>
      <c r="V60">
        <v>13.1174</v>
      </c>
      <c r="W60">
        <v>31.785499999999999</v>
      </c>
      <c r="X60">
        <v>100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43.467599999999997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0.82259000000000004</v>
      </c>
      <c r="AO60">
        <v>0</v>
      </c>
      <c r="AP60">
        <v>0</v>
      </c>
      <c r="AQ60">
        <v>13.797000000000001</v>
      </c>
      <c r="AR60">
        <v>3.3119999999999998</v>
      </c>
      <c r="AS60">
        <v>5.3807999999999998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1767.39219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375.11</v>
      </c>
      <c r="L61">
        <v>242</v>
      </c>
      <c r="M61">
        <v>92</v>
      </c>
      <c r="N61">
        <v>105.2099</v>
      </c>
      <c r="O61">
        <v>61.83</v>
      </c>
      <c r="P61">
        <v>125.58750000000001</v>
      </c>
      <c r="Q61">
        <v>8.32</v>
      </c>
      <c r="R61">
        <v>24.2</v>
      </c>
      <c r="S61">
        <v>15.5</v>
      </c>
      <c r="T61">
        <v>0</v>
      </c>
      <c r="U61">
        <v>418.77</v>
      </c>
      <c r="V61">
        <v>13.1174</v>
      </c>
      <c r="W61">
        <v>31.785499999999999</v>
      </c>
      <c r="X61">
        <v>100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43.467599999999997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0.82259000000000004</v>
      </c>
      <c r="AO61">
        <v>0</v>
      </c>
      <c r="AP61">
        <v>0</v>
      </c>
      <c r="AQ61">
        <v>13.797000000000001</v>
      </c>
      <c r="AR61">
        <v>3.3119999999999998</v>
      </c>
      <c r="AS61">
        <v>4.5736800000000004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1766.5850700000001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375.11</v>
      </c>
      <c r="L62">
        <v>242</v>
      </c>
      <c r="M62">
        <v>92</v>
      </c>
      <c r="N62">
        <v>105.2099</v>
      </c>
      <c r="O62">
        <v>61.83</v>
      </c>
      <c r="P62">
        <v>125.58750000000001</v>
      </c>
      <c r="Q62">
        <v>8.32</v>
      </c>
      <c r="R62">
        <v>24.2</v>
      </c>
      <c r="S62">
        <v>15.5</v>
      </c>
      <c r="T62">
        <v>0</v>
      </c>
      <c r="U62">
        <v>418.77</v>
      </c>
      <c r="V62">
        <v>13.1174</v>
      </c>
      <c r="W62">
        <v>31.785499999999999</v>
      </c>
      <c r="X62">
        <v>100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43.467599999999997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0.82259000000000004</v>
      </c>
      <c r="AO62">
        <v>0</v>
      </c>
      <c r="AP62">
        <v>0</v>
      </c>
      <c r="AQ62">
        <v>27.594000000000001</v>
      </c>
      <c r="AR62">
        <v>3.3119999999999998</v>
      </c>
      <c r="AS62">
        <v>4.5736800000000004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1780.3820700000001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375.11</v>
      </c>
      <c r="L63">
        <v>242</v>
      </c>
      <c r="M63">
        <v>92</v>
      </c>
      <c r="N63">
        <v>105.2099</v>
      </c>
      <c r="O63">
        <v>61.83</v>
      </c>
      <c r="P63">
        <v>125.58750000000001</v>
      </c>
      <c r="Q63">
        <v>8.32</v>
      </c>
      <c r="R63">
        <v>24.2</v>
      </c>
      <c r="S63">
        <v>15.5</v>
      </c>
      <c r="T63">
        <v>0</v>
      </c>
      <c r="U63">
        <v>418.77</v>
      </c>
      <c r="V63">
        <v>13.1174</v>
      </c>
      <c r="W63">
        <v>31.785499999999999</v>
      </c>
      <c r="X63">
        <v>100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43.467599999999997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0.82259000000000004</v>
      </c>
      <c r="AO63">
        <v>0</v>
      </c>
      <c r="AP63">
        <v>0</v>
      </c>
      <c r="AQ63">
        <v>27.594000000000001</v>
      </c>
      <c r="AR63">
        <v>3.3119999999999998</v>
      </c>
      <c r="AS63">
        <v>4.5736800000000004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1786.9028700000001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375.11</v>
      </c>
      <c r="L64">
        <v>242</v>
      </c>
      <c r="M64">
        <v>92</v>
      </c>
      <c r="N64">
        <v>105.2099</v>
      </c>
      <c r="O64">
        <v>61.83</v>
      </c>
      <c r="P64">
        <v>125.58750000000001</v>
      </c>
      <c r="Q64">
        <v>8.32</v>
      </c>
      <c r="R64">
        <v>24.2</v>
      </c>
      <c r="S64">
        <v>15.5</v>
      </c>
      <c r="T64">
        <v>0</v>
      </c>
      <c r="U64">
        <v>418.77</v>
      </c>
      <c r="V64">
        <v>13.1174</v>
      </c>
      <c r="W64">
        <v>31.785499999999999</v>
      </c>
      <c r="X64">
        <v>100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43.467599999999997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0.82259000000000004</v>
      </c>
      <c r="AO64">
        <v>0</v>
      </c>
      <c r="AP64">
        <v>0</v>
      </c>
      <c r="AQ64">
        <v>41.390999999999998</v>
      </c>
      <c r="AR64">
        <v>3.3119999999999998</v>
      </c>
      <c r="AS64">
        <v>4.5736800000000004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1800.6998700000001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375.11</v>
      </c>
      <c r="L65">
        <v>242</v>
      </c>
      <c r="M65">
        <v>92</v>
      </c>
      <c r="N65">
        <v>105.2099</v>
      </c>
      <c r="O65">
        <v>61.83</v>
      </c>
      <c r="P65">
        <v>125.58750000000001</v>
      </c>
      <c r="Q65">
        <v>8.32</v>
      </c>
      <c r="R65">
        <v>24.2</v>
      </c>
      <c r="S65">
        <v>15.5</v>
      </c>
      <c r="T65">
        <v>0</v>
      </c>
      <c r="U65">
        <v>418.77</v>
      </c>
      <c r="V65">
        <v>13.1174</v>
      </c>
      <c r="W65">
        <v>31.785499999999999</v>
      </c>
      <c r="X65">
        <v>100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43.467599999999997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0.82259000000000004</v>
      </c>
      <c r="AO65">
        <v>0</v>
      </c>
      <c r="AP65">
        <v>0</v>
      </c>
      <c r="AQ65">
        <v>41.390999999999998</v>
      </c>
      <c r="AR65">
        <v>3.3119999999999998</v>
      </c>
      <c r="AS65">
        <v>4.5736800000000004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1800.6998700000001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375.11</v>
      </c>
      <c r="L66">
        <v>242</v>
      </c>
      <c r="M66">
        <v>92</v>
      </c>
      <c r="N66">
        <v>105.2099</v>
      </c>
      <c r="O66">
        <v>61.83</v>
      </c>
      <c r="P66">
        <v>125.58750000000001</v>
      </c>
      <c r="Q66">
        <v>8.32</v>
      </c>
      <c r="R66">
        <v>30.005299999999998</v>
      </c>
      <c r="S66">
        <v>15.5</v>
      </c>
      <c r="T66">
        <v>0</v>
      </c>
      <c r="U66">
        <v>418.77</v>
      </c>
      <c r="V66">
        <v>13.1174</v>
      </c>
      <c r="W66">
        <v>31.785499999999999</v>
      </c>
      <c r="X66">
        <v>100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43.467599999999997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0.82259000000000004</v>
      </c>
      <c r="AO66">
        <v>0</v>
      </c>
      <c r="AP66">
        <v>0</v>
      </c>
      <c r="AQ66">
        <v>41.390999999999998</v>
      </c>
      <c r="AR66">
        <v>3.3119999999999998</v>
      </c>
      <c r="AS66">
        <v>4.5736800000000004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1806.5051700000001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375.11</v>
      </c>
      <c r="L67">
        <v>242</v>
      </c>
      <c r="M67">
        <v>92</v>
      </c>
      <c r="N67">
        <v>105.2099</v>
      </c>
      <c r="O67">
        <v>61.83</v>
      </c>
      <c r="P67">
        <v>125.58750000000001</v>
      </c>
      <c r="Q67">
        <v>8.32</v>
      </c>
      <c r="R67">
        <v>30.005299999999998</v>
      </c>
      <c r="S67">
        <v>15.5</v>
      </c>
      <c r="T67">
        <v>0</v>
      </c>
      <c r="U67">
        <v>418.77</v>
      </c>
      <c r="V67">
        <v>14.354100000000001</v>
      </c>
      <c r="W67">
        <v>31.785499999999999</v>
      </c>
      <c r="X67">
        <v>117.4701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0.82259000000000004</v>
      </c>
      <c r="AO67">
        <v>0</v>
      </c>
      <c r="AP67">
        <v>2.3058000000000001</v>
      </c>
      <c r="AQ67">
        <v>41.390999999999998</v>
      </c>
      <c r="AR67">
        <v>3.3119999999999998</v>
      </c>
      <c r="AS67">
        <v>4.5736800000000004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1827.5177700000002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375.11</v>
      </c>
      <c r="L68">
        <v>242</v>
      </c>
      <c r="M68">
        <v>92</v>
      </c>
      <c r="N68">
        <v>105.2099</v>
      </c>
      <c r="O68">
        <v>61.83</v>
      </c>
      <c r="P68">
        <v>125.58750000000001</v>
      </c>
      <c r="Q68">
        <v>8.32</v>
      </c>
      <c r="R68">
        <v>30.005299999999998</v>
      </c>
      <c r="S68">
        <v>15.5</v>
      </c>
      <c r="T68">
        <v>0</v>
      </c>
      <c r="U68">
        <v>418.77</v>
      </c>
      <c r="V68">
        <v>14.354100000000001</v>
      </c>
      <c r="W68">
        <v>31.785499999999999</v>
      </c>
      <c r="X68">
        <v>117.4701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14.113</v>
      </c>
      <c r="AF68">
        <v>8.8740000000000006</v>
      </c>
      <c r="AG68">
        <v>43.467599999999997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0.82259000000000004</v>
      </c>
      <c r="AO68">
        <v>0</v>
      </c>
      <c r="AP68">
        <v>2.3058000000000001</v>
      </c>
      <c r="AQ68">
        <v>41.390999999999998</v>
      </c>
      <c r="AR68">
        <v>3.3119999999999998</v>
      </c>
      <c r="AS68">
        <v>4.5736800000000004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1836.5179700000001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375.11</v>
      </c>
      <c r="L69">
        <v>239.5</v>
      </c>
      <c r="M69">
        <v>92</v>
      </c>
      <c r="N69">
        <v>105.2099</v>
      </c>
      <c r="O69">
        <v>61.83</v>
      </c>
      <c r="P69">
        <v>125.58750000000001</v>
      </c>
      <c r="Q69">
        <v>8.32</v>
      </c>
      <c r="R69">
        <v>30.005299999999998</v>
      </c>
      <c r="S69">
        <v>15.5</v>
      </c>
      <c r="T69">
        <v>0</v>
      </c>
      <c r="U69">
        <v>418.77</v>
      </c>
      <c r="V69">
        <v>15.443300000000001</v>
      </c>
      <c r="W69">
        <v>40.539107000000001</v>
      </c>
      <c r="X69">
        <v>129.79079999999999</v>
      </c>
      <c r="Y69">
        <v>0</v>
      </c>
      <c r="Z69">
        <v>0</v>
      </c>
      <c r="AA69">
        <v>0</v>
      </c>
      <c r="AB69">
        <v>13.17004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20.265799999999999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0.82259000000000004</v>
      </c>
      <c r="AO69">
        <v>0</v>
      </c>
      <c r="AP69">
        <v>2.3058000000000001</v>
      </c>
      <c r="AQ69">
        <v>41.390999999999998</v>
      </c>
      <c r="AR69">
        <v>3.3119999999999998</v>
      </c>
      <c r="AS69">
        <v>6.726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1890.802989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375.11</v>
      </c>
      <c r="L70">
        <v>239.5</v>
      </c>
      <c r="M70">
        <v>92</v>
      </c>
      <c r="N70">
        <v>105.2099</v>
      </c>
      <c r="O70">
        <v>61.83</v>
      </c>
      <c r="P70">
        <v>125.58750000000001</v>
      </c>
      <c r="Q70">
        <v>8.32</v>
      </c>
      <c r="R70">
        <v>30.005299999999998</v>
      </c>
      <c r="S70">
        <v>15.5</v>
      </c>
      <c r="T70">
        <v>0</v>
      </c>
      <c r="U70">
        <v>418.77</v>
      </c>
      <c r="V70">
        <v>15.443300000000001</v>
      </c>
      <c r="W70">
        <v>41.164400000000001</v>
      </c>
      <c r="X70">
        <v>129.79079999999999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41.667999999999999</v>
      </c>
      <c r="AI70">
        <v>0</v>
      </c>
      <c r="AJ70">
        <v>0</v>
      </c>
      <c r="AK70">
        <v>54.059399999999997</v>
      </c>
      <c r="AL70">
        <v>2.3239999999999998</v>
      </c>
      <c r="AM70">
        <v>5.2786799999999996</v>
      </c>
      <c r="AN70">
        <v>0.82259000000000004</v>
      </c>
      <c r="AO70">
        <v>0</v>
      </c>
      <c r="AP70">
        <v>2.3058000000000001</v>
      </c>
      <c r="AQ70">
        <v>41.390999999999998</v>
      </c>
      <c r="AR70">
        <v>3.3119999999999998</v>
      </c>
      <c r="AS70">
        <v>6.726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1918.109162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375.11</v>
      </c>
      <c r="L71">
        <v>295.11669999999998</v>
      </c>
      <c r="M71">
        <v>92</v>
      </c>
      <c r="N71">
        <v>105.2099</v>
      </c>
      <c r="O71">
        <v>61.83</v>
      </c>
      <c r="P71">
        <v>125.58750000000001</v>
      </c>
      <c r="Q71">
        <v>10.1389</v>
      </c>
      <c r="R71">
        <v>37.622999999999998</v>
      </c>
      <c r="S71">
        <v>23.687000000000001</v>
      </c>
      <c r="T71">
        <v>0</v>
      </c>
      <c r="U71">
        <v>418.77</v>
      </c>
      <c r="V71">
        <v>15.443300000000001</v>
      </c>
      <c r="W71">
        <v>41.164400000000001</v>
      </c>
      <c r="X71">
        <v>129.79079999999999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10.557359999999999</v>
      </c>
      <c r="AN71">
        <v>0.82259000000000004</v>
      </c>
      <c r="AO71">
        <v>0</v>
      </c>
      <c r="AP71">
        <v>2.3058000000000001</v>
      </c>
      <c r="AQ71">
        <v>41.390999999999998</v>
      </c>
      <c r="AR71">
        <v>3.3119999999999998</v>
      </c>
      <c r="AS71">
        <v>6.726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2033.9121420000001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395.11</v>
      </c>
      <c r="L72">
        <v>311.14839999999998</v>
      </c>
      <c r="M72">
        <v>92</v>
      </c>
      <c r="N72">
        <v>105.2099</v>
      </c>
      <c r="O72">
        <v>61.83</v>
      </c>
      <c r="P72">
        <v>125.58750000000001</v>
      </c>
      <c r="Q72">
        <v>10.1389</v>
      </c>
      <c r="R72">
        <v>37.622999999999998</v>
      </c>
      <c r="S72">
        <v>23.687000000000001</v>
      </c>
      <c r="T72">
        <v>0</v>
      </c>
      <c r="U72">
        <v>418.77</v>
      </c>
      <c r="V72">
        <v>15.443300000000001</v>
      </c>
      <c r="W72">
        <v>41.164400000000001</v>
      </c>
      <c r="X72">
        <v>129.79079999999999</v>
      </c>
      <c r="Y72">
        <v>0</v>
      </c>
      <c r="Z72">
        <v>1.1000000000000001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54.059399999999997</v>
      </c>
      <c r="AL72">
        <v>12.782</v>
      </c>
      <c r="AM72">
        <v>15.804048</v>
      </c>
      <c r="AN72">
        <v>0.82259000000000004</v>
      </c>
      <c r="AO72">
        <v>0</v>
      </c>
      <c r="AP72">
        <v>2.3058000000000001</v>
      </c>
      <c r="AQ72">
        <v>41.390999999999998</v>
      </c>
      <c r="AR72">
        <v>3.3119999999999998</v>
      </c>
      <c r="AS72">
        <v>6.726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2137.4175660000005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373.8</v>
      </c>
      <c r="L73">
        <v>339.1771</v>
      </c>
      <c r="M73">
        <v>92</v>
      </c>
      <c r="N73">
        <v>105.2099</v>
      </c>
      <c r="O73">
        <v>61.83</v>
      </c>
      <c r="P73">
        <v>125.58750000000001</v>
      </c>
      <c r="Q73">
        <v>10.1389</v>
      </c>
      <c r="R73">
        <v>37.622999999999998</v>
      </c>
      <c r="S73">
        <v>23.687000000000001</v>
      </c>
      <c r="T73">
        <v>0</v>
      </c>
      <c r="U73">
        <v>418.77</v>
      </c>
      <c r="V73">
        <v>20.677436</v>
      </c>
      <c r="W73">
        <v>41.164400000000001</v>
      </c>
      <c r="X73">
        <v>145.67095399999999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43.467599999999997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15.804048</v>
      </c>
      <c r="AN73">
        <v>0.82259000000000004</v>
      </c>
      <c r="AO73">
        <v>0</v>
      </c>
      <c r="AP73">
        <v>0</v>
      </c>
      <c r="AQ73">
        <v>41.390999999999998</v>
      </c>
      <c r="AR73">
        <v>3.3119999999999998</v>
      </c>
      <c r="AS73">
        <v>6.726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2312.453152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385.11</v>
      </c>
      <c r="L74">
        <v>339.1771</v>
      </c>
      <c r="M74">
        <v>92</v>
      </c>
      <c r="N74">
        <v>105.2099</v>
      </c>
      <c r="O74">
        <v>61.83</v>
      </c>
      <c r="P74">
        <v>125.58750000000001</v>
      </c>
      <c r="Q74">
        <v>10.1389</v>
      </c>
      <c r="R74">
        <v>37.622999999999998</v>
      </c>
      <c r="S74">
        <v>23.687000000000001</v>
      </c>
      <c r="T74">
        <v>0</v>
      </c>
      <c r="U74">
        <v>418.77</v>
      </c>
      <c r="V74">
        <v>20.731850000000001</v>
      </c>
      <c r="W74">
        <v>41.164400000000001</v>
      </c>
      <c r="X74">
        <v>147.26089999999999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43.467599999999997</v>
      </c>
      <c r="AH74">
        <v>116.9545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41.390999999999998</v>
      </c>
      <c r="AR74">
        <v>3.3119999999999998</v>
      </c>
      <c r="AS74">
        <v>6.726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2364.5414000000001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428.30900000000003</v>
      </c>
      <c r="L75">
        <v>338.1771</v>
      </c>
      <c r="M75">
        <v>92</v>
      </c>
      <c r="N75">
        <v>105.2099</v>
      </c>
      <c r="O75">
        <v>61.83</v>
      </c>
      <c r="P75">
        <v>125.58750000000001</v>
      </c>
      <c r="Q75">
        <v>10.1389</v>
      </c>
      <c r="R75">
        <v>37.622999999999998</v>
      </c>
      <c r="S75">
        <v>23.687000000000001</v>
      </c>
      <c r="T75">
        <v>0</v>
      </c>
      <c r="U75">
        <v>418.77</v>
      </c>
      <c r="V75">
        <v>20.731850000000001</v>
      </c>
      <c r="W75">
        <v>45.900140999999998</v>
      </c>
      <c r="X75">
        <v>147.26089999999999</v>
      </c>
      <c r="Y75">
        <v>0</v>
      </c>
      <c r="Z75">
        <v>13.041600000000001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43.467599999999997</v>
      </c>
      <c r="AH75">
        <v>116.9545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41.390999999999998</v>
      </c>
      <c r="AR75">
        <v>39.744</v>
      </c>
      <c r="AS75">
        <v>6.726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2441.3873410000001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448.30900000000003</v>
      </c>
      <c r="L76">
        <v>338.1771</v>
      </c>
      <c r="M76">
        <v>92</v>
      </c>
      <c r="N76">
        <v>105.2099</v>
      </c>
      <c r="O76">
        <v>61.83</v>
      </c>
      <c r="P76">
        <v>125.58750000000001</v>
      </c>
      <c r="Q76">
        <v>10.1389</v>
      </c>
      <c r="R76">
        <v>42.390099999999997</v>
      </c>
      <c r="S76">
        <v>23.687000000000001</v>
      </c>
      <c r="T76">
        <v>0</v>
      </c>
      <c r="U76">
        <v>418.77</v>
      </c>
      <c r="V76">
        <v>20.731850000000001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43.467599999999997</v>
      </c>
      <c r="AH76">
        <v>116.9545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41.390999999999998</v>
      </c>
      <c r="AR76">
        <v>39.744</v>
      </c>
      <c r="AS76">
        <v>6.726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2466.6533799999997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458.30900000000003</v>
      </c>
      <c r="L77">
        <v>338.1771</v>
      </c>
      <c r="M77">
        <v>92</v>
      </c>
      <c r="N77">
        <v>105.2099</v>
      </c>
      <c r="O77">
        <v>61.83</v>
      </c>
      <c r="P77">
        <v>125.58750000000001</v>
      </c>
      <c r="Q77">
        <v>10.1389</v>
      </c>
      <c r="R77">
        <v>42.390099999999997</v>
      </c>
      <c r="S77">
        <v>23.687000000000001</v>
      </c>
      <c r="T77">
        <v>0</v>
      </c>
      <c r="U77">
        <v>418.77</v>
      </c>
      <c r="V77">
        <v>20.731850000000001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43.467599999999997</v>
      </c>
      <c r="AH77">
        <v>116.9545</v>
      </c>
      <c r="AI77">
        <v>0</v>
      </c>
      <c r="AJ77">
        <v>0</v>
      </c>
      <c r="AK77">
        <v>54.059399999999997</v>
      </c>
      <c r="AL77">
        <v>55.776000000000003</v>
      </c>
      <c r="AM77">
        <v>15.804048</v>
      </c>
      <c r="AN77">
        <v>0.82259000000000004</v>
      </c>
      <c r="AO77">
        <v>0</v>
      </c>
      <c r="AP77">
        <v>0</v>
      </c>
      <c r="AQ77">
        <v>41.390999999999998</v>
      </c>
      <c r="AR77">
        <v>3.3119999999999998</v>
      </c>
      <c r="AS77">
        <v>6.726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2440.2213799999995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478.30900000000003</v>
      </c>
      <c r="L78">
        <v>338.1771</v>
      </c>
      <c r="M78">
        <v>92</v>
      </c>
      <c r="N78">
        <v>105.2099</v>
      </c>
      <c r="O78">
        <v>61.83</v>
      </c>
      <c r="P78">
        <v>125.58750000000001</v>
      </c>
      <c r="Q78">
        <v>10.1389</v>
      </c>
      <c r="R78">
        <v>42.390099999999997</v>
      </c>
      <c r="S78">
        <v>23.687000000000001</v>
      </c>
      <c r="T78">
        <v>0</v>
      </c>
      <c r="U78">
        <v>418.77</v>
      </c>
      <c r="V78">
        <v>20.731850000000001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43.467599999999997</v>
      </c>
      <c r="AH78">
        <v>93.563599999999994</v>
      </c>
      <c r="AI78">
        <v>0</v>
      </c>
      <c r="AJ78">
        <v>0</v>
      </c>
      <c r="AK78">
        <v>54.059399999999997</v>
      </c>
      <c r="AL78">
        <v>55.776000000000003</v>
      </c>
      <c r="AM78">
        <v>15.804048</v>
      </c>
      <c r="AN78">
        <v>0.82259000000000004</v>
      </c>
      <c r="AO78">
        <v>0</v>
      </c>
      <c r="AP78">
        <v>0</v>
      </c>
      <c r="AQ78">
        <v>41.390999999999998</v>
      </c>
      <c r="AR78">
        <v>3.3119999999999998</v>
      </c>
      <c r="AS78">
        <v>6.726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2428.6825519999998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499.30900000000003</v>
      </c>
      <c r="L79">
        <v>435.435</v>
      </c>
      <c r="M79">
        <v>92</v>
      </c>
      <c r="N79">
        <v>105.2099</v>
      </c>
      <c r="O79">
        <v>61.83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17.922599999999999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0</v>
      </c>
      <c r="AB79">
        <v>26.34008</v>
      </c>
      <c r="AC79">
        <v>1.2734000000000001</v>
      </c>
      <c r="AD79">
        <v>9.1360360000000007</v>
      </c>
      <c r="AE79">
        <v>16.478852</v>
      </c>
      <c r="AF79">
        <v>19.72</v>
      </c>
      <c r="AG79">
        <v>43.467599999999997</v>
      </c>
      <c r="AH79">
        <v>70.078000000000003</v>
      </c>
      <c r="AI79">
        <v>0</v>
      </c>
      <c r="AJ79">
        <v>0</v>
      </c>
      <c r="AK79">
        <v>54.059399999999997</v>
      </c>
      <c r="AL79">
        <v>12.782</v>
      </c>
      <c r="AM79">
        <v>15.804048</v>
      </c>
      <c r="AN79">
        <v>0.82259000000000004</v>
      </c>
      <c r="AO79">
        <v>0</v>
      </c>
      <c r="AP79">
        <v>0</v>
      </c>
      <c r="AQ79">
        <v>41.390999999999998</v>
      </c>
      <c r="AR79">
        <v>3.3119999999999998</v>
      </c>
      <c r="AS79">
        <v>6.726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2377.3259860000007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489.30900000000003</v>
      </c>
      <c r="L80">
        <v>435.435</v>
      </c>
      <c r="M80">
        <v>92</v>
      </c>
      <c r="N80">
        <v>105.2099</v>
      </c>
      <c r="O80">
        <v>61.83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17.922599999999999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43.467599999999997</v>
      </c>
      <c r="AH80">
        <v>43.467300000000002</v>
      </c>
      <c r="AI80">
        <v>0</v>
      </c>
      <c r="AJ80">
        <v>0</v>
      </c>
      <c r="AK80">
        <v>54.059399999999997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41.390999999999998</v>
      </c>
      <c r="AR80">
        <v>3.3119999999999998</v>
      </c>
      <c r="AS80">
        <v>6.726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2295.8318100000001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421.30900000000003</v>
      </c>
      <c r="L81">
        <v>426.19880000000001</v>
      </c>
      <c r="M81">
        <v>92</v>
      </c>
      <c r="N81">
        <v>117.533511</v>
      </c>
      <c r="O81">
        <v>61.83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19.7013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10.557359999999999</v>
      </c>
      <c r="AN81">
        <v>0.82259000000000004</v>
      </c>
      <c r="AO81">
        <v>0</v>
      </c>
      <c r="AP81">
        <v>0</v>
      </c>
      <c r="AQ81">
        <v>41.390999999999998</v>
      </c>
      <c r="AR81">
        <v>3.3119999999999998</v>
      </c>
      <c r="AS81">
        <v>7.3986000000000001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2183.9056930000002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421.30900000000003</v>
      </c>
      <c r="L82">
        <v>426.19880000000001</v>
      </c>
      <c r="M82">
        <v>92</v>
      </c>
      <c r="N82">
        <v>118.125</v>
      </c>
      <c r="O82">
        <v>61.83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19.7013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10.557359999999999</v>
      </c>
      <c r="AN82">
        <v>0.82259000000000004</v>
      </c>
      <c r="AO82">
        <v>0</v>
      </c>
      <c r="AP82">
        <v>0</v>
      </c>
      <c r="AQ82">
        <v>26.334</v>
      </c>
      <c r="AR82">
        <v>3.3119999999999998</v>
      </c>
      <c r="AS82">
        <v>7.3986000000000001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2150.5001819999998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421.11</v>
      </c>
      <c r="L83">
        <v>409.78590000000003</v>
      </c>
      <c r="M83">
        <v>92</v>
      </c>
      <c r="N83">
        <v>118.125</v>
      </c>
      <c r="O83">
        <v>61.83</v>
      </c>
      <c r="P83">
        <v>125.58750000000001</v>
      </c>
      <c r="Q83">
        <v>10.1389</v>
      </c>
      <c r="R83">
        <v>37.622999999999998</v>
      </c>
      <c r="S83">
        <v>24.096433000000001</v>
      </c>
      <c r="T83">
        <v>0</v>
      </c>
      <c r="U83">
        <v>418.77</v>
      </c>
      <c r="V83">
        <v>19.7013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43.467599999999997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5.2786799999999996</v>
      </c>
      <c r="AN83">
        <v>0.82259000000000004</v>
      </c>
      <c r="AO83">
        <v>0</v>
      </c>
      <c r="AP83">
        <v>0</v>
      </c>
      <c r="AQ83">
        <v>26.334</v>
      </c>
      <c r="AR83">
        <v>3.3119999999999998</v>
      </c>
      <c r="AS83">
        <v>7.3986000000000001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2111.9037349999994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429.11</v>
      </c>
      <c r="L84">
        <v>409.78590000000003</v>
      </c>
      <c r="M84">
        <v>92</v>
      </c>
      <c r="N84">
        <v>118.125</v>
      </c>
      <c r="O84">
        <v>61.83</v>
      </c>
      <c r="P84">
        <v>125.58750000000001</v>
      </c>
      <c r="Q84">
        <v>10.1389</v>
      </c>
      <c r="R84">
        <v>37.622999999999998</v>
      </c>
      <c r="S84">
        <v>23.687000000000001</v>
      </c>
      <c r="T84">
        <v>0</v>
      </c>
      <c r="U84">
        <v>418.77</v>
      </c>
      <c r="V84">
        <v>19.7013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43.467599999999997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26.334</v>
      </c>
      <c r="AR84">
        <v>3.3119999999999998</v>
      </c>
      <c r="AS84">
        <v>7.3986000000000001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2114.2156219999997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374.16</v>
      </c>
      <c r="L85">
        <v>409.78590000000003</v>
      </c>
      <c r="M85">
        <v>92</v>
      </c>
      <c r="N85">
        <v>118.125</v>
      </c>
      <c r="O85">
        <v>61.83</v>
      </c>
      <c r="P85">
        <v>125.58750000000001</v>
      </c>
      <c r="Q85">
        <v>10.1389</v>
      </c>
      <c r="R85">
        <v>37.622999999999998</v>
      </c>
      <c r="S85">
        <v>23.687000000000001</v>
      </c>
      <c r="T85">
        <v>0</v>
      </c>
      <c r="U85">
        <v>418.77</v>
      </c>
      <c r="V85">
        <v>19.7013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43.467599999999997</v>
      </c>
      <c r="AH85">
        <v>0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0.82259000000000004</v>
      </c>
      <c r="AO85">
        <v>0</v>
      </c>
      <c r="AP85">
        <v>0</v>
      </c>
      <c r="AQ85">
        <v>26.334</v>
      </c>
      <c r="AR85">
        <v>39.744</v>
      </c>
      <c r="AS85">
        <v>6.0533999999999999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2094.3524219999999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374.16</v>
      </c>
      <c r="L86">
        <v>354.11669999999998</v>
      </c>
      <c r="M86">
        <v>92</v>
      </c>
      <c r="N86">
        <v>118.125</v>
      </c>
      <c r="O86">
        <v>61.83</v>
      </c>
      <c r="P86">
        <v>125.58750000000001</v>
      </c>
      <c r="Q86">
        <v>10.1389</v>
      </c>
      <c r="R86">
        <v>37.622999999999998</v>
      </c>
      <c r="S86">
        <v>23.687000000000001</v>
      </c>
      <c r="T86">
        <v>0</v>
      </c>
      <c r="U86">
        <v>418.77</v>
      </c>
      <c r="V86">
        <v>19.7013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43.467599999999997</v>
      </c>
      <c r="AH86">
        <v>0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0.82259000000000004</v>
      </c>
      <c r="AO86">
        <v>0</v>
      </c>
      <c r="AP86">
        <v>0</v>
      </c>
      <c r="AQ86">
        <v>26.334</v>
      </c>
      <c r="AR86">
        <v>39.744</v>
      </c>
      <c r="AS86">
        <v>6.0533999999999999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2038.6832219999999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374.16</v>
      </c>
      <c r="L87">
        <v>354.11669999999998</v>
      </c>
      <c r="M87">
        <v>92</v>
      </c>
      <c r="N87">
        <v>118.125</v>
      </c>
      <c r="O87">
        <v>61.83</v>
      </c>
      <c r="P87">
        <v>125.58750000000001</v>
      </c>
      <c r="Q87">
        <v>10.1389</v>
      </c>
      <c r="R87">
        <v>37.622999999999998</v>
      </c>
      <c r="S87">
        <v>23.687000000000001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43.467599999999997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0.82259000000000004</v>
      </c>
      <c r="AO87">
        <v>0</v>
      </c>
      <c r="AP87">
        <v>0</v>
      </c>
      <c r="AQ87">
        <v>26.334</v>
      </c>
      <c r="AR87">
        <v>3.3119999999999998</v>
      </c>
      <c r="AS87">
        <v>7.3986000000000001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2004.6251219999999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374.16</v>
      </c>
      <c r="L88">
        <v>354.11669999999998</v>
      </c>
      <c r="M88">
        <v>92</v>
      </c>
      <c r="N88">
        <v>118.125</v>
      </c>
      <c r="O88">
        <v>61.83</v>
      </c>
      <c r="P88">
        <v>125.58750000000001</v>
      </c>
      <c r="Q88">
        <v>10.1389</v>
      </c>
      <c r="R88">
        <v>37.622999999999998</v>
      </c>
      <c r="S88">
        <v>23.687000000000001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43.467599999999997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0.82259000000000004</v>
      </c>
      <c r="AO88">
        <v>0</v>
      </c>
      <c r="AP88">
        <v>0</v>
      </c>
      <c r="AQ88">
        <v>26.334</v>
      </c>
      <c r="AR88">
        <v>3.3119999999999998</v>
      </c>
      <c r="AS88">
        <v>7.3986000000000001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2004.6251219999999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374.16</v>
      </c>
      <c r="L89">
        <v>294.11669999999998</v>
      </c>
      <c r="M89">
        <v>92</v>
      </c>
      <c r="N89">
        <v>118.125</v>
      </c>
      <c r="O89">
        <v>61.83</v>
      </c>
      <c r="P89">
        <v>125.58750000000001</v>
      </c>
      <c r="Q89">
        <v>10.1389</v>
      </c>
      <c r="R89">
        <v>37.622999999999998</v>
      </c>
      <c r="S89">
        <v>23.687000000000001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43.467599999999997</v>
      </c>
      <c r="AH89">
        <v>0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0.82259000000000004</v>
      </c>
      <c r="AO89">
        <v>0</v>
      </c>
      <c r="AP89">
        <v>0</v>
      </c>
      <c r="AQ89">
        <v>13.797000000000001</v>
      </c>
      <c r="AR89">
        <v>2.2080000000000002</v>
      </c>
      <c r="AS89">
        <v>7.3986000000000001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1930.9841220000001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374.16</v>
      </c>
      <c r="L90">
        <v>294.11669999999998</v>
      </c>
      <c r="M90">
        <v>92</v>
      </c>
      <c r="N90">
        <v>118.125</v>
      </c>
      <c r="O90">
        <v>61.83</v>
      </c>
      <c r="P90">
        <v>125.58750000000001</v>
      </c>
      <c r="Q90">
        <v>10.1389</v>
      </c>
      <c r="R90">
        <v>37.622999999999998</v>
      </c>
      <c r="S90">
        <v>23.687000000000001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43.467599999999997</v>
      </c>
      <c r="AH90">
        <v>0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0.82259000000000004</v>
      </c>
      <c r="AO90">
        <v>0</v>
      </c>
      <c r="AP90">
        <v>0</v>
      </c>
      <c r="AQ90">
        <v>13.797000000000001</v>
      </c>
      <c r="AR90">
        <v>2.2080000000000002</v>
      </c>
      <c r="AS90">
        <v>7.3986000000000001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1930.9841220000001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374.16</v>
      </c>
      <c r="L91">
        <v>294.11669999999998</v>
      </c>
      <c r="M91">
        <v>92</v>
      </c>
      <c r="N91">
        <v>118.125</v>
      </c>
      <c r="O91">
        <v>61.83</v>
      </c>
      <c r="P91">
        <v>125.58750000000001</v>
      </c>
      <c r="Q91">
        <v>10.1389</v>
      </c>
      <c r="R91">
        <v>37.622999999999998</v>
      </c>
      <c r="S91">
        <v>23.687000000000001</v>
      </c>
      <c r="T91">
        <v>0</v>
      </c>
      <c r="U91">
        <v>418.77</v>
      </c>
      <c r="V91">
        <v>20.73</v>
      </c>
      <c r="W91">
        <v>41.164400000000001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43.467599999999997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0.82259000000000004</v>
      </c>
      <c r="AO91">
        <v>0</v>
      </c>
      <c r="AP91">
        <v>0</v>
      </c>
      <c r="AQ91">
        <v>13.797000000000001</v>
      </c>
      <c r="AR91">
        <v>2.2080000000000002</v>
      </c>
      <c r="AS91">
        <v>10.089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1913.8854900000001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374.16</v>
      </c>
      <c r="L92">
        <v>294.11669999999998</v>
      </c>
      <c r="M92">
        <v>92</v>
      </c>
      <c r="N92">
        <v>118.125</v>
      </c>
      <c r="O92">
        <v>61.83</v>
      </c>
      <c r="P92">
        <v>125.58750000000001</v>
      </c>
      <c r="Q92">
        <v>10.1389</v>
      </c>
      <c r="R92">
        <v>37.622999999999998</v>
      </c>
      <c r="S92">
        <v>23.687000000000001</v>
      </c>
      <c r="T92">
        <v>0</v>
      </c>
      <c r="U92">
        <v>418.77</v>
      </c>
      <c r="V92">
        <v>20.73</v>
      </c>
      <c r="W92">
        <v>41.164400000000001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43.467599999999997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0.82259000000000004</v>
      </c>
      <c r="AO92">
        <v>0</v>
      </c>
      <c r="AP92">
        <v>0</v>
      </c>
      <c r="AQ92">
        <v>13.797000000000001</v>
      </c>
      <c r="AR92">
        <v>39.744</v>
      </c>
      <c r="AS92">
        <v>10.089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1951.4214899999999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374.16</v>
      </c>
      <c r="L93">
        <v>240</v>
      </c>
      <c r="M93">
        <v>92</v>
      </c>
      <c r="N93">
        <v>118.125</v>
      </c>
      <c r="O93">
        <v>61.83</v>
      </c>
      <c r="P93">
        <v>125.58750000000001</v>
      </c>
      <c r="Q93">
        <v>10.1389</v>
      </c>
      <c r="R93">
        <v>37.622999999999998</v>
      </c>
      <c r="S93">
        <v>23.687000000000001</v>
      </c>
      <c r="T93">
        <v>0</v>
      </c>
      <c r="U93">
        <v>418.77</v>
      </c>
      <c r="V93">
        <v>20.73</v>
      </c>
      <c r="W93">
        <v>41.164400000000001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43.467599999999997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39.744</v>
      </c>
      <c r="AS93">
        <v>16.680479999999999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1890.0992699999999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374.16</v>
      </c>
      <c r="L94">
        <v>240</v>
      </c>
      <c r="M94">
        <v>92</v>
      </c>
      <c r="N94">
        <v>118.125</v>
      </c>
      <c r="O94">
        <v>61.83</v>
      </c>
      <c r="P94">
        <v>125.58750000000001</v>
      </c>
      <c r="Q94">
        <v>10.1389</v>
      </c>
      <c r="R94">
        <v>37.622999999999998</v>
      </c>
      <c r="S94">
        <v>23.687000000000001</v>
      </c>
      <c r="T94">
        <v>0</v>
      </c>
      <c r="U94">
        <v>418.77</v>
      </c>
      <c r="V94">
        <v>20.73</v>
      </c>
      <c r="W94">
        <v>41.164400000000001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43.467599999999997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2.2080000000000002</v>
      </c>
      <c r="AS94">
        <v>9.6854399999999998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1845.5682300000001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374.16</v>
      </c>
      <c r="L95">
        <v>240</v>
      </c>
      <c r="M95">
        <v>92</v>
      </c>
      <c r="N95">
        <v>118.125</v>
      </c>
      <c r="O95">
        <v>61.83</v>
      </c>
      <c r="P95">
        <v>125.58750000000001</v>
      </c>
      <c r="Q95">
        <v>7.65</v>
      </c>
      <c r="R95">
        <v>31.817699999999999</v>
      </c>
      <c r="S95">
        <v>14.92</v>
      </c>
      <c r="T95">
        <v>0</v>
      </c>
      <c r="U95">
        <v>418.77</v>
      </c>
      <c r="V95">
        <v>17.961134999999999</v>
      </c>
      <c r="W95">
        <v>34.628900000000002</v>
      </c>
      <c r="X95">
        <v>126.32089999999999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54.059399999999997</v>
      </c>
      <c r="AL95">
        <v>2.9049999999999998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2.2080000000000002</v>
      </c>
      <c r="AS95">
        <v>9.6854399999999998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1807.7176650000001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374.16</v>
      </c>
      <c r="L96">
        <v>240</v>
      </c>
      <c r="M96">
        <v>92</v>
      </c>
      <c r="N96">
        <v>118.125</v>
      </c>
      <c r="O96">
        <v>61.83</v>
      </c>
      <c r="P96">
        <v>125.58750000000001</v>
      </c>
      <c r="Q96">
        <v>7.65</v>
      </c>
      <c r="R96">
        <v>24.2</v>
      </c>
      <c r="S96">
        <v>14.92</v>
      </c>
      <c r="T96">
        <v>0</v>
      </c>
      <c r="U96">
        <v>418.77</v>
      </c>
      <c r="V96">
        <v>17.739999999999998</v>
      </c>
      <c r="W96">
        <v>34.628900000000002</v>
      </c>
      <c r="X96">
        <v>126.32089999999999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54.059399999999997</v>
      </c>
      <c r="AL96">
        <v>2.9049999999999998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2.2080000000000002</v>
      </c>
      <c r="AS96">
        <v>9.6854399999999998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1799.8788300000001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374.16</v>
      </c>
      <c r="L97">
        <v>240</v>
      </c>
      <c r="M97">
        <v>92</v>
      </c>
      <c r="N97">
        <v>118.125</v>
      </c>
      <c r="O97">
        <v>61.83</v>
      </c>
      <c r="P97">
        <v>125.58750000000001</v>
      </c>
      <c r="Q97">
        <v>7.65</v>
      </c>
      <c r="R97">
        <v>24.2</v>
      </c>
      <c r="S97">
        <v>14.92</v>
      </c>
      <c r="T97">
        <v>0</v>
      </c>
      <c r="U97">
        <v>418.77</v>
      </c>
      <c r="V97">
        <v>14.561560999999999</v>
      </c>
      <c r="W97">
        <v>25.53</v>
      </c>
      <c r="X97">
        <v>126.32089999999999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54.059399999999997</v>
      </c>
      <c r="AL97">
        <v>2.9049999999999998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9.6854399999999998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1787.6014910000001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374.16</v>
      </c>
      <c r="L98">
        <v>240</v>
      </c>
      <c r="M98">
        <v>92</v>
      </c>
      <c r="N98">
        <v>118.125</v>
      </c>
      <c r="O98">
        <v>61.83</v>
      </c>
      <c r="P98">
        <v>125.58750000000001</v>
      </c>
      <c r="Q98">
        <v>7.65</v>
      </c>
      <c r="R98">
        <v>24.2</v>
      </c>
      <c r="S98">
        <v>14.92</v>
      </c>
      <c r="T98">
        <v>0</v>
      </c>
      <c r="U98">
        <v>418.77</v>
      </c>
      <c r="V98">
        <v>13.6754</v>
      </c>
      <c r="W98">
        <v>25.53</v>
      </c>
      <c r="X98">
        <v>97.400099999999995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54.059399999999997</v>
      </c>
      <c r="AL98">
        <v>2.9049999999999998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9.6854399999999998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1757.7945300000003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10.720998389750019</v>
      </c>
      <c r="L99">
        <f t="shared" si="2"/>
        <v>7.461075939499997</v>
      </c>
      <c r="M99">
        <f t="shared" si="2"/>
        <v>2.1078230455000004</v>
      </c>
      <c r="N99">
        <f t="shared" si="2"/>
        <v>2.5638232027499979</v>
      </c>
      <c r="O99">
        <f t="shared" si="2"/>
        <v>1.4589592499999988</v>
      </c>
      <c r="P99">
        <f t="shared" si="2"/>
        <v>3.0140999999999951</v>
      </c>
      <c r="Q99">
        <f t="shared" si="2"/>
        <v>0.22243590000000027</v>
      </c>
      <c r="R99">
        <f t="shared" si="2"/>
        <v>0.81251550075000023</v>
      </c>
      <c r="S99">
        <f t="shared" si="2"/>
        <v>0.49833208124999956</v>
      </c>
      <c r="T99">
        <f t="shared" si="2"/>
        <v>0</v>
      </c>
      <c r="U99">
        <f t="shared" si="2"/>
        <v>10.050479999999991</v>
      </c>
      <c r="V99">
        <f t="shared" si="2"/>
        <v>0.40611333949999973</v>
      </c>
      <c r="W99">
        <f t="shared" si="2"/>
        <v>0.9329310170000007</v>
      </c>
      <c r="X99">
        <f t="shared" si="2"/>
        <v>3.1663776044999996</v>
      </c>
      <c r="Y99">
        <f t="shared" si="2"/>
        <v>0</v>
      </c>
      <c r="Z99">
        <f t="shared" si="2"/>
        <v>7.0648600000000006E-2</v>
      </c>
      <c r="AA99">
        <f t="shared" si="2"/>
        <v>8.4372395000000031E-2</v>
      </c>
      <c r="AB99">
        <f t="shared" si="2"/>
        <v>0.11031908000000001</v>
      </c>
      <c r="AC99">
        <f t="shared" si="2"/>
        <v>8.8461824000000008E-2</v>
      </c>
      <c r="AD99">
        <f t="shared" si="2"/>
        <v>8.2532117000000002E-2</v>
      </c>
      <c r="AE99">
        <f t="shared" si="2"/>
        <v>0.24421520100000002</v>
      </c>
      <c r="AF99">
        <f t="shared" si="2"/>
        <v>0.28495400000000015</v>
      </c>
      <c r="AG99">
        <f t="shared" si="2"/>
        <v>1.043222399999999</v>
      </c>
      <c r="AH99">
        <f t="shared" si="2"/>
        <v>0.57766999999999991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0.2360602999999997</v>
      </c>
      <c r="AM99">
        <f t="shared" si="2"/>
        <v>9.3232686000000023E-2</v>
      </c>
      <c r="AN99">
        <f t="shared" si="2"/>
        <v>1.9742160000000016E-2</v>
      </c>
      <c r="AO99">
        <f t="shared" si="2"/>
        <v>0</v>
      </c>
      <c r="AP99">
        <f t="shared" si="2"/>
        <v>8.3905500000000018E-3</v>
      </c>
      <c r="AQ99">
        <f t="shared" si="2"/>
        <v>0.47250000000000042</v>
      </c>
      <c r="AR99">
        <f t="shared" si="2"/>
        <v>0.19306200000000015</v>
      </c>
      <c r="AS99">
        <f t="shared" si="2"/>
        <v>0.19243086000000004</v>
      </c>
      <c r="AT99">
        <f t="shared" si="2"/>
        <v>0.46952250000000001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48.984727543499993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361.08088600000002</v>
      </c>
      <c r="L3">
        <v>231.024</v>
      </c>
      <c r="M3">
        <v>88.559200000000004</v>
      </c>
      <c r="N3">
        <v>101.27514600000001</v>
      </c>
      <c r="O3">
        <v>59.517558000000001</v>
      </c>
      <c r="P3">
        <v>120.890528</v>
      </c>
      <c r="Q3">
        <v>8.0350149999999996</v>
      </c>
      <c r="R3">
        <v>28.320152</v>
      </c>
      <c r="S3">
        <v>18.382290999999999</v>
      </c>
      <c r="T3">
        <v>0</v>
      </c>
      <c r="U3">
        <v>403.108002</v>
      </c>
      <c r="V3">
        <v>13.822936</v>
      </c>
      <c r="W3">
        <v>30.596722</v>
      </c>
      <c r="X3">
        <v>139.06691799999999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1.8525240000000001</v>
      </c>
      <c r="AF3">
        <v>8.5421119999999995</v>
      </c>
      <c r="AG3">
        <v>41.841912000000001</v>
      </c>
      <c r="AH3">
        <v>0</v>
      </c>
      <c r="AI3">
        <v>0</v>
      </c>
      <c r="AJ3">
        <v>0</v>
      </c>
      <c r="AK3">
        <v>52.037578000000003</v>
      </c>
      <c r="AL3">
        <v>2.460791</v>
      </c>
      <c r="AM3">
        <v>0</v>
      </c>
      <c r="AN3">
        <v>0.791825</v>
      </c>
      <c r="AO3">
        <v>0</v>
      </c>
      <c r="AP3">
        <v>0</v>
      </c>
      <c r="AQ3">
        <v>0</v>
      </c>
      <c r="AR3">
        <v>26.56776</v>
      </c>
      <c r="AS3">
        <v>23.825966999999999</v>
      </c>
      <c r="AT3">
        <v>19.251999999999999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1780.8518230000002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361.08088600000002</v>
      </c>
      <c r="L4">
        <v>231.024</v>
      </c>
      <c r="M4">
        <v>88.559200000000004</v>
      </c>
      <c r="N4">
        <v>101.27514600000001</v>
      </c>
      <c r="O4">
        <v>59.517558000000001</v>
      </c>
      <c r="P4">
        <v>120.890528</v>
      </c>
      <c r="Q4">
        <v>8.0350149999999996</v>
      </c>
      <c r="R4">
        <v>28.883102000000001</v>
      </c>
      <c r="S4">
        <v>18.382290999999999</v>
      </c>
      <c r="T4">
        <v>0</v>
      </c>
      <c r="U4">
        <v>403.108002</v>
      </c>
      <c r="V4">
        <v>13.822936</v>
      </c>
      <c r="W4">
        <v>30.596722</v>
      </c>
      <c r="X4">
        <v>114.03931799999999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1.8525240000000001</v>
      </c>
      <c r="AF4">
        <v>8.5421119999999995</v>
      </c>
      <c r="AG4">
        <v>41.841912000000001</v>
      </c>
      <c r="AH4">
        <v>0</v>
      </c>
      <c r="AI4">
        <v>0</v>
      </c>
      <c r="AJ4">
        <v>0</v>
      </c>
      <c r="AK4">
        <v>52.037578000000003</v>
      </c>
      <c r="AL4">
        <v>2.460791</v>
      </c>
      <c r="AM4">
        <v>0</v>
      </c>
      <c r="AN4">
        <v>0.791825</v>
      </c>
      <c r="AO4">
        <v>0</v>
      </c>
      <c r="AP4">
        <v>0</v>
      </c>
      <c r="AQ4">
        <v>0</v>
      </c>
      <c r="AR4">
        <v>26.56776</v>
      </c>
      <c r="AS4">
        <v>23.825966999999999</v>
      </c>
      <c r="AT4">
        <v>18.106506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1755.2416790000004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361.08088600000002</v>
      </c>
      <c r="L5">
        <v>231.024</v>
      </c>
      <c r="M5">
        <v>70.486963000000003</v>
      </c>
      <c r="N5">
        <v>101.27514600000001</v>
      </c>
      <c r="O5">
        <v>59.517558000000001</v>
      </c>
      <c r="P5">
        <v>120.890528</v>
      </c>
      <c r="Q5">
        <v>8.0350149999999996</v>
      </c>
      <c r="R5">
        <v>28.883102000000001</v>
      </c>
      <c r="S5">
        <v>18.382290999999999</v>
      </c>
      <c r="T5">
        <v>0</v>
      </c>
      <c r="U5">
        <v>403.108002</v>
      </c>
      <c r="V5">
        <v>13.822936</v>
      </c>
      <c r="W5">
        <v>30.596722</v>
      </c>
      <c r="X5">
        <v>114.03931799999999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1.8525240000000001</v>
      </c>
      <c r="AF5">
        <v>8.5421119999999995</v>
      </c>
      <c r="AG5">
        <v>41.841912000000001</v>
      </c>
      <c r="AH5">
        <v>0</v>
      </c>
      <c r="AI5">
        <v>0</v>
      </c>
      <c r="AJ5">
        <v>0</v>
      </c>
      <c r="AK5">
        <v>52.037578000000003</v>
      </c>
      <c r="AL5">
        <v>2.460791</v>
      </c>
      <c r="AM5">
        <v>0</v>
      </c>
      <c r="AN5">
        <v>0.791825</v>
      </c>
      <c r="AO5">
        <v>0</v>
      </c>
      <c r="AP5">
        <v>0</v>
      </c>
      <c r="AQ5">
        <v>0</v>
      </c>
      <c r="AR5">
        <v>3.1881309999999998</v>
      </c>
      <c r="AS5">
        <v>23.825966999999999</v>
      </c>
      <c r="AT5">
        <v>19.251999999999999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1714.9353070000004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361.08088600000002</v>
      </c>
      <c r="L6">
        <v>231.024</v>
      </c>
      <c r="M6">
        <v>60.860962999999998</v>
      </c>
      <c r="N6">
        <v>90.722451000000007</v>
      </c>
      <c r="O6">
        <v>59.517558000000001</v>
      </c>
      <c r="P6">
        <v>120.890528</v>
      </c>
      <c r="Q6">
        <v>7.0462319999999998</v>
      </c>
      <c r="R6">
        <v>23.294920000000001</v>
      </c>
      <c r="S6">
        <v>14.920299999999999</v>
      </c>
      <c r="T6">
        <v>0</v>
      </c>
      <c r="U6">
        <v>403.108002</v>
      </c>
      <c r="V6">
        <v>13.822936</v>
      </c>
      <c r="W6">
        <v>30.596722</v>
      </c>
      <c r="X6">
        <v>114.03931799999999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1.8525240000000001</v>
      </c>
      <c r="AF6">
        <v>8.5421119999999995</v>
      </c>
      <c r="AG6">
        <v>41.841912000000001</v>
      </c>
      <c r="AH6">
        <v>0</v>
      </c>
      <c r="AI6">
        <v>0</v>
      </c>
      <c r="AJ6">
        <v>0</v>
      </c>
      <c r="AK6">
        <v>52.037578000000003</v>
      </c>
      <c r="AL6">
        <v>2.460791</v>
      </c>
      <c r="AM6">
        <v>0</v>
      </c>
      <c r="AN6">
        <v>0.791825</v>
      </c>
      <c r="AO6">
        <v>0</v>
      </c>
      <c r="AP6">
        <v>0</v>
      </c>
      <c r="AQ6">
        <v>0</v>
      </c>
      <c r="AR6">
        <v>2.1254209999999998</v>
      </c>
      <c r="AS6">
        <v>23.825966999999999</v>
      </c>
      <c r="AT6">
        <v>17.509694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1681.9126400000002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361.08088600000002</v>
      </c>
      <c r="L7">
        <v>231.024</v>
      </c>
      <c r="M7">
        <v>60.860962999999998</v>
      </c>
      <c r="N7">
        <v>90.722451000000007</v>
      </c>
      <c r="O7">
        <v>43.499412999999997</v>
      </c>
      <c r="P7">
        <v>120.890528</v>
      </c>
      <c r="Q7">
        <v>7.0462319999999998</v>
      </c>
      <c r="R7">
        <v>23.294920000000001</v>
      </c>
      <c r="S7">
        <v>14.920299999999999</v>
      </c>
      <c r="T7">
        <v>0</v>
      </c>
      <c r="U7">
        <v>403.108002</v>
      </c>
      <c r="V7">
        <v>11.069900000000001</v>
      </c>
      <c r="W7">
        <v>24.594429999999999</v>
      </c>
      <c r="X7">
        <v>94.691057999999998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1.8525240000000001</v>
      </c>
      <c r="AF7">
        <v>8.5421119999999995</v>
      </c>
      <c r="AG7">
        <v>41.841912000000001</v>
      </c>
      <c r="AH7">
        <v>0</v>
      </c>
      <c r="AI7">
        <v>0</v>
      </c>
      <c r="AJ7">
        <v>0</v>
      </c>
      <c r="AK7">
        <v>52.037578000000003</v>
      </c>
      <c r="AL7">
        <v>2.460791</v>
      </c>
      <c r="AM7">
        <v>0</v>
      </c>
      <c r="AN7">
        <v>0.791825</v>
      </c>
      <c r="AO7">
        <v>0</v>
      </c>
      <c r="AP7">
        <v>0</v>
      </c>
      <c r="AQ7">
        <v>0</v>
      </c>
      <c r="AR7">
        <v>2.1254209999999998</v>
      </c>
      <c r="AS7">
        <v>16.056629999999998</v>
      </c>
      <c r="AT7">
        <v>17.731092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1630.2429680000002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361.08088600000002</v>
      </c>
      <c r="L8">
        <v>231.024</v>
      </c>
      <c r="M8">
        <v>60.860962999999998</v>
      </c>
      <c r="N8">
        <v>90.722451000000007</v>
      </c>
      <c r="O8">
        <v>43.499412999999997</v>
      </c>
      <c r="P8">
        <v>120.890528</v>
      </c>
      <c r="Q8">
        <v>7.0462319999999998</v>
      </c>
      <c r="R8">
        <v>23.294920000000001</v>
      </c>
      <c r="S8">
        <v>14.920299999999999</v>
      </c>
      <c r="T8">
        <v>0</v>
      </c>
      <c r="U8">
        <v>403.108002</v>
      </c>
      <c r="V8">
        <v>11.069900000000001</v>
      </c>
      <c r="W8">
        <v>24.594429999999999</v>
      </c>
      <c r="X8">
        <v>94.691057999999998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1.8525240000000001</v>
      </c>
      <c r="AF8">
        <v>8.5421119999999995</v>
      </c>
      <c r="AG8">
        <v>41.841912000000001</v>
      </c>
      <c r="AH8">
        <v>0</v>
      </c>
      <c r="AI8">
        <v>0</v>
      </c>
      <c r="AJ8">
        <v>0</v>
      </c>
      <c r="AK8">
        <v>52.037578000000003</v>
      </c>
      <c r="AL8">
        <v>2.460791</v>
      </c>
      <c r="AM8">
        <v>0</v>
      </c>
      <c r="AN8">
        <v>0.791825</v>
      </c>
      <c r="AO8">
        <v>0</v>
      </c>
      <c r="AP8">
        <v>0</v>
      </c>
      <c r="AQ8">
        <v>0</v>
      </c>
      <c r="AR8">
        <v>2.1254209999999998</v>
      </c>
      <c r="AS8">
        <v>16.056629999999998</v>
      </c>
      <c r="AT8">
        <v>14.833665999999999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1627.3455420000003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361.08088600000002</v>
      </c>
      <c r="L9">
        <v>231.024</v>
      </c>
      <c r="M9">
        <v>60.860962999999998</v>
      </c>
      <c r="N9">
        <v>90.722451000000007</v>
      </c>
      <c r="O9">
        <v>43.499412999999997</v>
      </c>
      <c r="P9">
        <v>120.890528</v>
      </c>
      <c r="Q9">
        <v>7.0462319999999998</v>
      </c>
      <c r="R9">
        <v>23.294920000000001</v>
      </c>
      <c r="S9">
        <v>14.920299999999999</v>
      </c>
      <c r="T9">
        <v>0</v>
      </c>
      <c r="U9">
        <v>403.108002</v>
      </c>
      <c r="V9">
        <v>11.069900000000001</v>
      </c>
      <c r="W9">
        <v>24.594429999999999</v>
      </c>
      <c r="X9">
        <v>94.691057999999998</v>
      </c>
      <c r="Y9">
        <v>0</v>
      </c>
      <c r="Z9">
        <v>6.2769219999999999</v>
      </c>
      <c r="AA9">
        <v>0</v>
      </c>
      <c r="AB9">
        <v>0</v>
      </c>
      <c r="AC9">
        <v>0</v>
      </c>
      <c r="AD9">
        <v>0</v>
      </c>
      <c r="AE9">
        <v>1.8525240000000001</v>
      </c>
      <c r="AF9">
        <v>8.5421119999999995</v>
      </c>
      <c r="AG9">
        <v>41.841912000000001</v>
      </c>
      <c r="AH9">
        <v>0</v>
      </c>
      <c r="AI9">
        <v>0</v>
      </c>
      <c r="AJ9">
        <v>0</v>
      </c>
      <c r="AK9">
        <v>52.037578000000003</v>
      </c>
      <c r="AL9">
        <v>2.460791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1.594066</v>
      </c>
      <c r="AS9">
        <v>4.4026240000000003</v>
      </c>
      <c r="AT9">
        <v>14.872170000000001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1621.4756070000005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361.08088600000002</v>
      </c>
      <c r="L10">
        <v>231.024</v>
      </c>
      <c r="M10">
        <v>60.860962999999998</v>
      </c>
      <c r="N10">
        <v>90.722451000000007</v>
      </c>
      <c r="O10">
        <v>43.499412999999997</v>
      </c>
      <c r="P10">
        <v>120.890528</v>
      </c>
      <c r="Q10">
        <v>7.0462319999999998</v>
      </c>
      <c r="R10">
        <v>23.294920000000001</v>
      </c>
      <c r="S10">
        <v>14.920299999999999</v>
      </c>
      <c r="T10">
        <v>0</v>
      </c>
      <c r="U10">
        <v>403.108002</v>
      </c>
      <c r="V10">
        <v>11.069900000000001</v>
      </c>
      <c r="W10">
        <v>24.594429999999999</v>
      </c>
      <c r="X10">
        <v>94.691057999999998</v>
      </c>
      <c r="Y10">
        <v>0</v>
      </c>
      <c r="Z10">
        <v>6.2769219999999999</v>
      </c>
      <c r="AA10">
        <v>0</v>
      </c>
      <c r="AB10">
        <v>0</v>
      </c>
      <c r="AC10">
        <v>0</v>
      </c>
      <c r="AD10">
        <v>0</v>
      </c>
      <c r="AE10">
        <v>1.8525240000000001</v>
      </c>
      <c r="AF10">
        <v>8.5421119999999995</v>
      </c>
      <c r="AG10">
        <v>41.841912000000001</v>
      </c>
      <c r="AH10">
        <v>0</v>
      </c>
      <c r="AI10">
        <v>0</v>
      </c>
      <c r="AJ10">
        <v>0</v>
      </c>
      <c r="AK10">
        <v>52.037578000000003</v>
      </c>
      <c r="AL10">
        <v>2.460791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1.594066</v>
      </c>
      <c r="AS10">
        <v>4.4026240000000003</v>
      </c>
      <c r="AT10">
        <v>14.593016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1621.1964530000005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361.08088600000002</v>
      </c>
      <c r="L11">
        <v>231.024</v>
      </c>
      <c r="M11">
        <v>60.860962999999998</v>
      </c>
      <c r="N11">
        <v>90.722451000000007</v>
      </c>
      <c r="O11">
        <v>43.499412999999997</v>
      </c>
      <c r="P11">
        <v>120.890528</v>
      </c>
      <c r="Q11">
        <v>7.0462319999999998</v>
      </c>
      <c r="R11">
        <v>23.294920000000001</v>
      </c>
      <c r="S11">
        <v>14.920299999999999</v>
      </c>
      <c r="T11">
        <v>0</v>
      </c>
      <c r="U11">
        <v>403.108002</v>
      </c>
      <c r="V11">
        <v>11.069900000000001</v>
      </c>
      <c r="W11">
        <v>24.594429999999999</v>
      </c>
      <c r="X11">
        <v>94.691057999999998</v>
      </c>
      <c r="Y11">
        <v>0</v>
      </c>
      <c r="Z11">
        <v>6.2769219999999999</v>
      </c>
      <c r="AA11">
        <v>0</v>
      </c>
      <c r="AB11">
        <v>0</v>
      </c>
      <c r="AC11">
        <v>0</v>
      </c>
      <c r="AD11">
        <v>0</v>
      </c>
      <c r="AE11">
        <v>1.8525240000000001</v>
      </c>
      <c r="AF11">
        <v>8.5421119999999995</v>
      </c>
      <c r="AG11">
        <v>41.841912000000001</v>
      </c>
      <c r="AH11">
        <v>0</v>
      </c>
      <c r="AI11">
        <v>0</v>
      </c>
      <c r="AJ11">
        <v>0</v>
      </c>
      <c r="AK11">
        <v>52.037578000000003</v>
      </c>
      <c r="AL11">
        <v>2.460791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1.594066</v>
      </c>
      <c r="AS11">
        <v>4.4026240000000003</v>
      </c>
      <c r="AT11">
        <v>13.659293999999999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1620.2627310000005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361.08088600000002</v>
      </c>
      <c r="L12">
        <v>231.024</v>
      </c>
      <c r="M12">
        <v>60.860962999999998</v>
      </c>
      <c r="N12">
        <v>90.722451000000007</v>
      </c>
      <c r="O12">
        <v>43.499412999999997</v>
      </c>
      <c r="P12">
        <v>120.890528</v>
      </c>
      <c r="Q12">
        <v>7.0462319999999998</v>
      </c>
      <c r="R12">
        <v>23.294920000000001</v>
      </c>
      <c r="S12">
        <v>14.920299999999999</v>
      </c>
      <c r="T12">
        <v>0</v>
      </c>
      <c r="U12">
        <v>403.108002</v>
      </c>
      <c r="V12">
        <v>11.069900000000001</v>
      </c>
      <c r="W12">
        <v>24.594429999999999</v>
      </c>
      <c r="X12">
        <v>94.691057999999998</v>
      </c>
      <c r="Y12">
        <v>0</v>
      </c>
      <c r="Z12">
        <v>6.2769219999999999</v>
      </c>
      <c r="AA12">
        <v>0</v>
      </c>
      <c r="AB12">
        <v>0</v>
      </c>
      <c r="AC12">
        <v>0</v>
      </c>
      <c r="AD12">
        <v>0</v>
      </c>
      <c r="AE12">
        <v>1.8525240000000001</v>
      </c>
      <c r="AF12">
        <v>8.5421119999999995</v>
      </c>
      <c r="AG12">
        <v>41.841912000000001</v>
      </c>
      <c r="AH12">
        <v>0</v>
      </c>
      <c r="AI12">
        <v>0</v>
      </c>
      <c r="AJ12">
        <v>0</v>
      </c>
      <c r="AK12">
        <v>52.037578000000003</v>
      </c>
      <c r="AL12">
        <v>2.460791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1.594066</v>
      </c>
      <c r="AS12">
        <v>4.4026240000000003</v>
      </c>
      <c r="AT12">
        <v>13.976952000000001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1620.5803890000004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361.08088600000002</v>
      </c>
      <c r="L13">
        <v>231.024</v>
      </c>
      <c r="M13">
        <v>59.599957000000003</v>
      </c>
      <c r="N13">
        <v>101.27504999999999</v>
      </c>
      <c r="O13">
        <v>59.517558000000001</v>
      </c>
      <c r="P13">
        <v>120.890528</v>
      </c>
      <c r="Q13">
        <v>7.0462319999999998</v>
      </c>
      <c r="R13">
        <v>23.294920000000001</v>
      </c>
      <c r="S13">
        <v>14.920299999999999</v>
      </c>
      <c r="T13">
        <v>0</v>
      </c>
      <c r="U13">
        <v>403.108002</v>
      </c>
      <c r="V13">
        <v>11.069900000000001</v>
      </c>
      <c r="W13">
        <v>24.594429999999999</v>
      </c>
      <c r="X13">
        <v>94.691023999999999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1.8525240000000001</v>
      </c>
      <c r="AF13">
        <v>8.5421119999999995</v>
      </c>
      <c r="AG13">
        <v>41.841912000000001</v>
      </c>
      <c r="AH13">
        <v>0</v>
      </c>
      <c r="AI13">
        <v>0</v>
      </c>
      <c r="AJ13">
        <v>0</v>
      </c>
      <c r="AK13">
        <v>52.037578000000003</v>
      </c>
      <c r="AL13">
        <v>2.460791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2.1254209999999998</v>
      </c>
      <c r="AS13">
        <v>4.4026240000000003</v>
      </c>
      <c r="AT13">
        <v>16.373826000000001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1648.8183220000003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361.08088600000002</v>
      </c>
      <c r="L14">
        <v>231.024</v>
      </c>
      <c r="M14">
        <v>59.599957000000003</v>
      </c>
      <c r="N14">
        <v>101.27504999999999</v>
      </c>
      <c r="O14">
        <v>59.517558000000001</v>
      </c>
      <c r="P14">
        <v>120.890528</v>
      </c>
      <c r="Q14">
        <v>7.0462319999999998</v>
      </c>
      <c r="R14">
        <v>23.294920000000001</v>
      </c>
      <c r="S14">
        <v>14.920299999999999</v>
      </c>
      <c r="T14">
        <v>0</v>
      </c>
      <c r="U14">
        <v>403.108002</v>
      </c>
      <c r="V14">
        <v>11.069900000000001</v>
      </c>
      <c r="W14">
        <v>24.594429999999999</v>
      </c>
      <c r="X14">
        <v>94.402277999999995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1.8525240000000001</v>
      </c>
      <c r="AF14">
        <v>8.5421119999999995</v>
      </c>
      <c r="AG14">
        <v>41.841912000000001</v>
      </c>
      <c r="AH14">
        <v>0</v>
      </c>
      <c r="AI14">
        <v>0</v>
      </c>
      <c r="AJ14">
        <v>0</v>
      </c>
      <c r="AK14">
        <v>52.037578000000003</v>
      </c>
      <c r="AL14">
        <v>2.460791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2.1254209999999998</v>
      </c>
      <c r="AS14">
        <v>4.4026240000000003</v>
      </c>
      <c r="AT14">
        <v>16.941759999999999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1649.0975100000003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361.08088600000002</v>
      </c>
      <c r="L15">
        <v>231.024</v>
      </c>
      <c r="M15">
        <v>59.599957000000003</v>
      </c>
      <c r="N15">
        <v>101.27504999999999</v>
      </c>
      <c r="O15">
        <v>59.517558000000001</v>
      </c>
      <c r="P15">
        <v>120.890528</v>
      </c>
      <c r="Q15">
        <v>7.0462319999999998</v>
      </c>
      <c r="R15">
        <v>23.294920000000001</v>
      </c>
      <c r="S15">
        <v>14.920299999999999</v>
      </c>
      <c r="T15">
        <v>0</v>
      </c>
      <c r="U15">
        <v>403.108002</v>
      </c>
      <c r="V15">
        <v>11.069900000000001</v>
      </c>
      <c r="W15">
        <v>24.594429999999999</v>
      </c>
      <c r="X15">
        <v>94.402277999999995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1.8525240000000001</v>
      </c>
      <c r="AF15">
        <v>8.5421119999999995</v>
      </c>
      <c r="AG15">
        <v>41.841912000000001</v>
      </c>
      <c r="AH15">
        <v>0</v>
      </c>
      <c r="AI15">
        <v>0</v>
      </c>
      <c r="AJ15">
        <v>0</v>
      </c>
      <c r="AK15">
        <v>52.037578000000003</v>
      </c>
      <c r="AL15">
        <v>2.460791</v>
      </c>
      <c r="AM15">
        <v>0</v>
      </c>
      <c r="AN15">
        <v>0.791825</v>
      </c>
      <c r="AO15">
        <v>0</v>
      </c>
      <c r="AP15">
        <v>0.123309</v>
      </c>
      <c r="AQ15">
        <v>0</v>
      </c>
      <c r="AR15">
        <v>2.6567759999999998</v>
      </c>
      <c r="AS15">
        <v>4.4026240000000003</v>
      </c>
      <c r="AT15">
        <v>16.912882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1649.7232960000006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361.08088600000002</v>
      </c>
      <c r="L16">
        <v>231.024</v>
      </c>
      <c r="M16">
        <v>59.599957000000003</v>
      </c>
      <c r="N16">
        <v>101.27504999999999</v>
      </c>
      <c r="O16">
        <v>59.517558000000001</v>
      </c>
      <c r="P16">
        <v>120.890528</v>
      </c>
      <c r="Q16">
        <v>7.0462319999999998</v>
      </c>
      <c r="R16">
        <v>23.294920000000001</v>
      </c>
      <c r="S16">
        <v>14.920299999999999</v>
      </c>
      <c r="T16">
        <v>0</v>
      </c>
      <c r="U16">
        <v>403.108002</v>
      </c>
      <c r="V16">
        <v>11.069900000000001</v>
      </c>
      <c r="W16">
        <v>24.594429999999999</v>
      </c>
      <c r="X16">
        <v>94.402277999999995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1.8525240000000001</v>
      </c>
      <c r="AF16">
        <v>8.5421119999999995</v>
      </c>
      <c r="AG16">
        <v>41.841912000000001</v>
      </c>
      <c r="AH16">
        <v>0</v>
      </c>
      <c r="AI16">
        <v>0</v>
      </c>
      <c r="AJ16">
        <v>0</v>
      </c>
      <c r="AK16">
        <v>52.037578000000003</v>
      </c>
      <c r="AL16">
        <v>2.460791</v>
      </c>
      <c r="AM16">
        <v>0</v>
      </c>
      <c r="AN16">
        <v>0.791825</v>
      </c>
      <c r="AO16">
        <v>0</v>
      </c>
      <c r="AP16">
        <v>0.123309</v>
      </c>
      <c r="AQ16">
        <v>0</v>
      </c>
      <c r="AR16">
        <v>2.6567759999999998</v>
      </c>
      <c r="AS16">
        <v>4.4026240000000003</v>
      </c>
      <c r="AT16">
        <v>18.077628000000001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1650.8880420000005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361.08088600000002</v>
      </c>
      <c r="L17">
        <v>231.024</v>
      </c>
      <c r="M17">
        <v>59.599957000000003</v>
      </c>
      <c r="N17">
        <v>101.27504999999999</v>
      </c>
      <c r="O17">
        <v>59.517558000000001</v>
      </c>
      <c r="P17">
        <v>120.890528</v>
      </c>
      <c r="Q17">
        <v>7.0462319999999998</v>
      </c>
      <c r="R17">
        <v>23.294920000000001</v>
      </c>
      <c r="S17">
        <v>14.920299999999999</v>
      </c>
      <c r="T17">
        <v>0</v>
      </c>
      <c r="U17">
        <v>403.108002</v>
      </c>
      <c r="V17">
        <v>11.069900000000001</v>
      </c>
      <c r="W17">
        <v>24.594429999999999</v>
      </c>
      <c r="X17">
        <v>94.402277999999995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1.8525240000000001</v>
      </c>
      <c r="AF17">
        <v>8.5421119999999995</v>
      </c>
      <c r="AG17">
        <v>41.841912000000001</v>
      </c>
      <c r="AH17">
        <v>0</v>
      </c>
      <c r="AI17">
        <v>0</v>
      </c>
      <c r="AJ17">
        <v>0</v>
      </c>
      <c r="AK17">
        <v>52.037578000000003</v>
      </c>
      <c r="AL17">
        <v>2.460791</v>
      </c>
      <c r="AM17">
        <v>0</v>
      </c>
      <c r="AN17">
        <v>0.791825</v>
      </c>
      <c r="AO17">
        <v>0</v>
      </c>
      <c r="AP17">
        <v>0.123309</v>
      </c>
      <c r="AQ17">
        <v>0</v>
      </c>
      <c r="AR17">
        <v>2.6567759999999998</v>
      </c>
      <c r="AS17">
        <v>4.4026240000000003</v>
      </c>
      <c r="AT17">
        <v>17.346052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1643.8795440000006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361.08088600000002</v>
      </c>
      <c r="L18">
        <v>231.024</v>
      </c>
      <c r="M18">
        <v>59.599957000000003</v>
      </c>
      <c r="N18">
        <v>101.27504999999999</v>
      </c>
      <c r="O18">
        <v>59.517558000000001</v>
      </c>
      <c r="P18">
        <v>120.890528</v>
      </c>
      <c r="Q18">
        <v>7.0462319999999998</v>
      </c>
      <c r="R18">
        <v>23.294920000000001</v>
      </c>
      <c r="S18">
        <v>14.920299999999999</v>
      </c>
      <c r="T18">
        <v>0</v>
      </c>
      <c r="U18">
        <v>403.108002</v>
      </c>
      <c r="V18">
        <v>11.069900000000001</v>
      </c>
      <c r="W18">
        <v>24.594429999999999</v>
      </c>
      <c r="X18">
        <v>94.402277999999995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1.8525240000000001</v>
      </c>
      <c r="AF18">
        <v>8.5421119999999995</v>
      </c>
      <c r="AG18">
        <v>41.841912000000001</v>
      </c>
      <c r="AH18">
        <v>0</v>
      </c>
      <c r="AI18">
        <v>0</v>
      </c>
      <c r="AJ18">
        <v>0</v>
      </c>
      <c r="AK18">
        <v>52.037578000000003</v>
      </c>
      <c r="AL18">
        <v>2.460791</v>
      </c>
      <c r="AM18">
        <v>0</v>
      </c>
      <c r="AN18">
        <v>0.791825</v>
      </c>
      <c r="AO18">
        <v>0</v>
      </c>
      <c r="AP18">
        <v>0.123309</v>
      </c>
      <c r="AQ18">
        <v>0</v>
      </c>
      <c r="AR18">
        <v>2.6567759999999998</v>
      </c>
      <c r="AS18">
        <v>4.4026240000000003</v>
      </c>
      <c r="AT18">
        <v>19.251999999999999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1645.7854920000004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361.08088600000002</v>
      </c>
      <c r="L19">
        <v>231.024</v>
      </c>
      <c r="M19">
        <v>88.553214999999994</v>
      </c>
      <c r="N19">
        <v>101.27504999999999</v>
      </c>
      <c r="O19">
        <v>59.517558000000001</v>
      </c>
      <c r="P19">
        <v>120.890528</v>
      </c>
      <c r="Q19">
        <v>7.0462319999999998</v>
      </c>
      <c r="R19">
        <v>23.294920000000001</v>
      </c>
      <c r="S19">
        <v>14.920299999999999</v>
      </c>
      <c r="T19">
        <v>0</v>
      </c>
      <c r="U19">
        <v>403.108002</v>
      </c>
      <c r="V19">
        <v>11.069900000000001</v>
      </c>
      <c r="W19">
        <v>24.594429999999999</v>
      </c>
      <c r="X19">
        <v>94.402277999999995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1.8525240000000001</v>
      </c>
      <c r="AF19">
        <v>8.5421119999999995</v>
      </c>
      <c r="AG19">
        <v>41.841912000000001</v>
      </c>
      <c r="AH19">
        <v>0</v>
      </c>
      <c r="AI19">
        <v>0</v>
      </c>
      <c r="AJ19">
        <v>0</v>
      </c>
      <c r="AK19">
        <v>52.037578000000003</v>
      </c>
      <c r="AL19">
        <v>2.460791</v>
      </c>
      <c r="AM19">
        <v>0</v>
      </c>
      <c r="AN19">
        <v>0.791825</v>
      </c>
      <c r="AO19">
        <v>0</v>
      </c>
      <c r="AP19">
        <v>0.123309</v>
      </c>
      <c r="AQ19">
        <v>0</v>
      </c>
      <c r="AR19">
        <v>2.6567759999999998</v>
      </c>
      <c r="AS19">
        <v>4.4026240000000003</v>
      </c>
      <c r="AT19">
        <v>19.251999999999999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1674.7387500000004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361.08088600000002</v>
      </c>
      <c r="L20">
        <v>231.024</v>
      </c>
      <c r="M20">
        <v>88.559200000000004</v>
      </c>
      <c r="N20">
        <v>101.27504999999999</v>
      </c>
      <c r="O20">
        <v>59.517558000000001</v>
      </c>
      <c r="P20">
        <v>120.890528</v>
      </c>
      <c r="Q20">
        <v>7.0462319999999998</v>
      </c>
      <c r="R20">
        <v>23.294920000000001</v>
      </c>
      <c r="S20">
        <v>14.920299999999999</v>
      </c>
      <c r="T20">
        <v>0</v>
      </c>
      <c r="U20">
        <v>403.108002</v>
      </c>
      <c r="V20">
        <v>11.069900000000001</v>
      </c>
      <c r="W20">
        <v>24.594429999999999</v>
      </c>
      <c r="X20">
        <v>94.402277999999995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1.8525240000000001</v>
      </c>
      <c r="AF20">
        <v>8.5421119999999995</v>
      </c>
      <c r="AG20">
        <v>41.841912000000001</v>
      </c>
      <c r="AH20">
        <v>0</v>
      </c>
      <c r="AI20">
        <v>0</v>
      </c>
      <c r="AJ20">
        <v>0</v>
      </c>
      <c r="AK20">
        <v>52.037578000000003</v>
      </c>
      <c r="AL20">
        <v>2.460791</v>
      </c>
      <c r="AM20">
        <v>0</v>
      </c>
      <c r="AN20">
        <v>0.791825</v>
      </c>
      <c r="AO20">
        <v>0</v>
      </c>
      <c r="AP20">
        <v>0.123309</v>
      </c>
      <c r="AQ20">
        <v>13.280991999999999</v>
      </c>
      <c r="AR20">
        <v>2.6567759999999998</v>
      </c>
      <c r="AS20">
        <v>4.4026240000000003</v>
      </c>
      <c r="AT20">
        <v>19.251999999999999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1688.0257270000004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361.08088600000002</v>
      </c>
      <c r="L21">
        <v>231.024</v>
      </c>
      <c r="M21">
        <v>88.559200000000004</v>
      </c>
      <c r="N21">
        <v>101.27504999999999</v>
      </c>
      <c r="O21">
        <v>59.517558000000001</v>
      </c>
      <c r="P21">
        <v>120.890528</v>
      </c>
      <c r="Q21">
        <v>8.0350149999999996</v>
      </c>
      <c r="R21">
        <v>28.883102000000001</v>
      </c>
      <c r="S21">
        <v>18.382290999999999</v>
      </c>
      <c r="T21">
        <v>0</v>
      </c>
      <c r="U21">
        <v>403.108002</v>
      </c>
      <c r="V21">
        <v>13.822936</v>
      </c>
      <c r="W21">
        <v>30.596722</v>
      </c>
      <c r="X21">
        <v>113.75053800000001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1.8525240000000001</v>
      </c>
      <c r="AF21">
        <v>8.5421119999999995</v>
      </c>
      <c r="AG21">
        <v>41.841912000000001</v>
      </c>
      <c r="AH21">
        <v>18.231643999999999</v>
      </c>
      <c r="AI21">
        <v>0</v>
      </c>
      <c r="AJ21">
        <v>0</v>
      </c>
      <c r="AK21">
        <v>52.037578000000003</v>
      </c>
      <c r="AL21">
        <v>12.303953</v>
      </c>
      <c r="AM21">
        <v>0</v>
      </c>
      <c r="AN21">
        <v>0.791825</v>
      </c>
      <c r="AO21">
        <v>0</v>
      </c>
      <c r="AP21">
        <v>0.246618</v>
      </c>
      <c r="AQ21">
        <v>13.280991999999999</v>
      </c>
      <c r="AR21">
        <v>3.7194859999999998</v>
      </c>
      <c r="AS21">
        <v>4.5321129999999998</v>
      </c>
      <c r="AT21">
        <v>19.251999999999999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1755.558585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361.08088600000002</v>
      </c>
      <c r="L22">
        <v>231.024</v>
      </c>
      <c r="M22">
        <v>88.559200000000004</v>
      </c>
      <c r="N22">
        <v>101.27504999999999</v>
      </c>
      <c r="O22">
        <v>59.517558000000001</v>
      </c>
      <c r="P22">
        <v>120.890528</v>
      </c>
      <c r="Q22">
        <v>8.0350149999999996</v>
      </c>
      <c r="R22">
        <v>28.883102000000001</v>
      </c>
      <c r="S22">
        <v>18.382290999999999</v>
      </c>
      <c r="T22">
        <v>0</v>
      </c>
      <c r="U22">
        <v>403.108002</v>
      </c>
      <c r="V22">
        <v>13.822936</v>
      </c>
      <c r="W22">
        <v>30.596722</v>
      </c>
      <c r="X22">
        <v>141.753342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1.8525240000000001</v>
      </c>
      <c r="AF22">
        <v>8.5421119999999995</v>
      </c>
      <c r="AG22">
        <v>41.841912000000001</v>
      </c>
      <c r="AH22">
        <v>35.369388999999998</v>
      </c>
      <c r="AI22">
        <v>0</v>
      </c>
      <c r="AJ22">
        <v>0</v>
      </c>
      <c r="AK22">
        <v>52.037578000000003</v>
      </c>
      <c r="AL22">
        <v>12.303953</v>
      </c>
      <c r="AM22">
        <v>0</v>
      </c>
      <c r="AN22">
        <v>0.791825</v>
      </c>
      <c r="AO22">
        <v>0</v>
      </c>
      <c r="AP22">
        <v>0.246618</v>
      </c>
      <c r="AQ22">
        <v>13.280991999999999</v>
      </c>
      <c r="AR22">
        <v>3.7194859999999998</v>
      </c>
      <c r="AS22">
        <v>4.5321129999999998</v>
      </c>
      <c r="AT22">
        <v>19.251999999999999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1800.699134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361.08088600000002</v>
      </c>
      <c r="L23">
        <v>231.024</v>
      </c>
      <c r="M23">
        <v>88.559200000000004</v>
      </c>
      <c r="N23">
        <v>101.27504999999999</v>
      </c>
      <c r="O23">
        <v>59.517558000000001</v>
      </c>
      <c r="P23">
        <v>120.890528</v>
      </c>
      <c r="Q23">
        <v>8.0350149999999996</v>
      </c>
      <c r="R23">
        <v>28.883102000000001</v>
      </c>
      <c r="S23">
        <v>18.382290999999999</v>
      </c>
      <c r="T23">
        <v>0</v>
      </c>
      <c r="U23">
        <v>403.108002</v>
      </c>
      <c r="V23">
        <v>17.774024000000001</v>
      </c>
      <c r="W23">
        <v>39.624851</v>
      </c>
      <c r="X23">
        <v>141.753342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15.862543000000001</v>
      </c>
      <c r="AF23">
        <v>8.5421119999999995</v>
      </c>
      <c r="AG23">
        <v>41.841912000000001</v>
      </c>
      <c r="AH23">
        <v>36.463287999999999</v>
      </c>
      <c r="AI23">
        <v>0</v>
      </c>
      <c r="AJ23">
        <v>0</v>
      </c>
      <c r="AK23">
        <v>52.037578000000003</v>
      </c>
      <c r="AL23">
        <v>12.303953</v>
      </c>
      <c r="AM23">
        <v>0</v>
      </c>
      <c r="AN23">
        <v>0.791825</v>
      </c>
      <c r="AO23">
        <v>0</v>
      </c>
      <c r="AP23">
        <v>0.246618</v>
      </c>
      <c r="AQ23">
        <v>26.561983999999999</v>
      </c>
      <c r="AR23">
        <v>3.7194859999999998</v>
      </c>
      <c r="AS23">
        <v>4.5321129999999998</v>
      </c>
      <c r="AT23">
        <v>19.251999999999999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1842.063261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361.08088600000002</v>
      </c>
      <c r="L24">
        <v>231.024</v>
      </c>
      <c r="M24">
        <v>88.559200000000004</v>
      </c>
      <c r="N24">
        <v>101.27504999999999</v>
      </c>
      <c r="O24">
        <v>59.517558000000001</v>
      </c>
      <c r="P24">
        <v>120.890528</v>
      </c>
      <c r="Q24">
        <v>8.0350149999999996</v>
      </c>
      <c r="R24">
        <v>28.883102000000001</v>
      </c>
      <c r="S24">
        <v>18.382290999999999</v>
      </c>
      <c r="T24">
        <v>0</v>
      </c>
      <c r="U24">
        <v>403.108002</v>
      </c>
      <c r="V24">
        <v>17.774024000000001</v>
      </c>
      <c r="W24">
        <v>39.624851</v>
      </c>
      <c r="X24">
        <v>141.753342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15.862543000000001</v>
      </c>
      <c r="AF24">
        <v>8.5421119999999995</v>
      </c>
      <c r="AG24">
        <v>41.841912000000001</v>
      </c>
      <c r="AH24">
        <v>36.463287999999999</v>
      </c>
      <c r="AI24">
        <v>0</v>
      </c>
      <c r="AJ24">
        <v>0</v>
      </c>
      <c r="AK24">
        <v>52.037578000000003</v>
      </c>
      <c r="AL24">
        <v>2.237082</v>
      </c>
      <c r="AM24">
        <v>0</v>
      </c>
      <c r="AN24">
        <v>0.791825</v>
      </c>
      <c r="AO24">
        <v>0</v>
      </c>
      <c r="AP24">
        <v>0.246618</v>
      </c>
      <c r="AQ24">
        <v>26.561983999999999</v>
      </c>
      <c r="AR24">
        <v>3.7194859999999998</v>
      </c>
      <c r="AS24">
        <v>4.5321129999999998</v>
      </c>
      <c r="AT24">
        <v>19.251999999999999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1831.99639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361.08088600000002</v>
      </c>
      <c r="L25">
        <v>285.8922</v>
      </c>
      <c r="M25">
        <v>88.559200000000004</v>
      </c>
      <c r="N25">
        <v>101.27504999999999</v>
      </c>
      <c r="O25">
        <v>59.517558000000001</v>
      </c>
      <c r="P25">
        <v>120.890528</v>
      </c>
      <c r="Q25">
        <v>7.0462319999999998</v>
      </c>
      <c r="R25">
        <v>30.627718000000002</v>
      </c>
      <c r="S25">
        <v>18.382290999999999</v>
      </c>
      <c r="T25">
        <v>0</v>
      </c>
      <c r="U25">
        <v>403.108002</v>
      </c>
      <c r="V25">
        <v>19.937355</v>
      </c>
      <c r="W25">
        <v>44.072502999999998</v>
      </c>
      <c r="X25">
        <v>141.753342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15.862543000000001</v>
      </c>
      <c r="AF25">
        <v>8.5421119999999995</v>
      </c>
      <c r="AG25">
        <v>41.841912000000001</v>
      </c>
      <c r="AH25">
        <v>36.463287999999999</v>
      </c>
      <c r="AI25">
        <v>0</v>
      </c>
      <c r="AJ25">
        <v>0</v>
      </c>
      <c r="AK25">
        <v>52.037578000000003</v>
      </c>
      <c r="AL25">
        <v>2.237082</v>
      </c>
      <c r="AM25">
        <v>0</v>
      </c>
      <c r="AN25">
        <v>0.791825</v>
      </c>
      <c r="AO25">
        <v>0</v>
      </c>
      <c r="AP25">
        <v>0.123309</v>
      </c>
      <c r="AQ25">
        <v>26.561983999999999</v>
      </c>
      <c r="AR25">
        <v>2.1254209999999998</v>
      </c>
      <c r="AS25">
        <v>4.5321129999999998</v>
      </c>
      <c r="AT25">
        <v>19.251999999999999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1892.5140319999998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391.88408600000002</v>
      </c>
      <c r="L26">
        <v>346.80880100000002</v>
      </c>
      <c r="M26">
        <v>88.559200000000004</v>
      </c>
      <c r="N26">
        <v>101.27504999999999</v>
      </c>
      <c r="O26">
        <v>59.517558000000001</v>
      </c>
      <c r="P26">
        <v>120.890528</v>
      </c>
      <c r="Q26">
        <v>8.7709220000000006</v>
      </c>
      <c r="R26">
        <v>30.627718000000002</v>
      </c>
      <c r="S26">
        <v>19.339115</v>
      </c>
      <c r="T26">
        <v>0</v>
      </c>
      <c r="U26">
        <v>403.108002</v>
      </c>
      <c r="V26">
        <v>17.201661999999999</v>
      </c>
      <c r="W26">
        <v>38.662348000000001</v>
      </c>
      <c r="X26">
        <v>122.40508199999999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15.862543000000001</v>
      </c>
      <c r="AF26">
        <v>8.5421119999999995</v>
      </c>
      <c r="AG26">
        <v>41.841912000000001</v>
      </c>
      <c r="AH26">
        <v>36.463287999999999</v>
      </c>
      <c r="AI26">
        <v>0</v>
      </c>
      <c r="AJ26">
        <v>0</v>
      </c>
      <c r="AK26">
        <v>52.037578000000003</v>
      </c>
      <c r="AL26">
        <v>2.237082</v>
      </c>
      <c r="AM26">
        <v>3.849437</v>
      </c>
      <c r="AN26">
        <v>0.791825</v>
      </c>
      <c r="AO26">
        <v>0</v>
      </c>
      <c r="AP26">
        <v>0.123309</v>
      </c>
      <c r="AQ26">
        <v>26.561983999999999</v>
      </c>
      <c r="AR26">
        <v>2.1254209999999998</v>
      </c>
      <c r="AS26">
        <v>4.5321129999999998</v>
      </c>
      <c r="AT26">
        <v>19.251999999999999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1963.2706759999999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466.19584300000002</v>
      </c>
      <c r="L27">
        <v>419.14973099999997</v>
      </c>
      <c r="M27">
        <v>88.559200000000004</v>
      </c>
      <c r="N27">
        <v>101.27504999999999</v>
      </c>
      <c r="O27">
        <v>59.517558000000001</v>
      </c>
      <c r="P27">
        <v>120.890528</v>
      </c>
      <c r="Q27">
        <v>10.501965999999999</v>
      </c>
      <c r="R27">
        <v>34.953184999999998</v>
      </c>
      <c r="S27">
        <v>24.036498999999999</v>
      </c>
      <c r="T27">
        <v>0</v>
      </c>
      <c r="U27">
        <v>403.108002</v>
      </c>
      <c r="V27">
        <v>19.954698</v>
      </c>
      <c r="W27">
        <v>44.490239000000003</v>
      </c>
      <c r="X27">
        <v>141.753342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15.862543000000001</v>
      </c>
      <c r="AF27">
        <v>8.5421119999999995</v>
      </c>
      <c r="AG27">
        <v>41.841912000000001</v>
      </c>
      <c r="AH27">
        <v>36.463287999999999</v>
      </c>
      <c r="AI27">
        <v>0</v>
      </c>
      <c r="AJ27">
        <v>0</v>
      </c>
      <c r="AK27">
        <v>52.037578000000003</v>
      </c>
      <c r="AL27">
        <v>2.237082</v>
      </c>
      <c r="AM27">
        <v>5.0812569999999999</v>
      </c>
      <c r="AN27">
        <v>0.791825</v>
      </c>
      <c r="AO27">
        <v>0</v>
      </c>
      <c r="AP27">
        <v>0.123309</v>
      </c>
      <c r="AQ27">
        <v>26.561983999999999</v>
      </c>
      <c r="AR27">
        <v>2.1254209999999998</v>
      </c>
      <c r="AS27">
        <v>4.5321129999999998</v>
      </c>
      <c r="AT27">
        <v>19.251999999999999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2149.8382650000003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519.13884299999995</v>
      </c>
      <c r="L28">
        <v>419.14973099999997</v>
      </c>
      <c r="M28">
        <v>88.559200000000004</v>
      </c>
      <c r="N28">
        <v>101.27504999999999</v>
      </c>
      <c r="O28">
        <v>59.517558000000001</v>
      </c>
      <c r="P28">
        <v>120.890528</v>
      </c>
      <c r="Q28">
        <v>10.501965999999999</v>
      </c>
      <c r="R28">
        <v>40.80471</v>
      </c>
      <c r="S28">
        <v>25.403110000000002</v>
      </c>
      <c r="T28">
        <v>0</v>
      </c>
      <c r="U28">
        <v>403.108002</v>
      </c>
      <c r="V28">
        <v>19.954698</v>
      </c>
      <c r="W28">
        <v>44.663753999999997</v>
      </c>
      <c r="X28">
        <v>141.753342</v>
      </c>
      <c r="Y28">
        <v>0</v>
      </c>
      <c r="Z28">
        <v>0</v>
      </c>
      <c r="AA28">
        <v>0</v>
      </c>
      <c r="AB28">
        <v>3.2078639999999998</v>
      </c>
      <c r="AC28">
        <v>0</v>
      </c>
      <c r="AD28">
        <v>0</v>
      </c>
      <c r="AE28">
        <v>15.862543000000001</v>
      </c>
      <c r="AF28">
        <v>17.084225</v>
      </c>
      <c r="AG28">
        <v>41.841912000000001</v>
      </c>
      <c r="AH28">
        <v>45.032161000000002</v>
      </c>
      <c r="AI28">
        <v>0</v>
      </c>
      <c r="AJ28">
        <v>0</v>
      </c>
      <c r="AK28">
        <v>52.037578000000003</v>
      </c>
      <c r="AL28">
        <v>2.237082</v>
      </c>
      <c r="AM28">
        <v>10.162515000000001</v>
      </c>
      <c r="AN28">
        <v>0.791825</v>
      </c>
      <c r="AO28">
        <v>0</v>
      </c>
      <c r="AP28">
        <v>0.123309</v>
      </c>
      <c r="AQ28">
        <v>39.842976999999998</v>
      </c>
      <c r="AR28">
        <v>2.1254209999999998</v>
      </c>
      <c r="AS28">
        <v>4.5321129999999998</v>
      </c>
      <c r="AT28">
        <v>19.251999999999999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2248.8540169999997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557.64284299999997</v>
      </c>
      <c r="L29">
        <v>419.14973099999997</v>
      </c>
      <c r="M29">
        <v>88.559200000000004</v>
      </c>
      <c r="N29">
        <v>101.27504999999999</v>
      </c>
      <c r="O29">
        <v>59.517558000000001</v>
      </c>
      <c r="P29">
        <v>120.890528</v>
      </c>
      <c r="Q29">
        <v>10.501965999999999</v>
      </c>
      <c r="R29">
        <v>40.80471</v>
      </c>
      <c r="S29">
        <v>25.403110000000002</v>
      </c>
      <c r="T29">
        <v>0</v>
      </c>
      <c r="U29">
        <v>403.108002</v>
      </c>
      <c r="V29">
        <v>19.954698</v>
      </c>
      <c r="W29">
        <v>44.663753999999997</v>
      </c>
      <c r="X29">
        <v>141.753342</v>
      </c>
      <c r="Y29">
        <v>0</v>
      </c>
      <c r="Z29">
        <v>1.0588599999999999</v>
      </c>
      <c r="AA29">
        <v>7.6045400000000001</v>
      </c>
      <c r="AB29">
        <v>12.677481</v>
      </c>
      <c r="AC29">
        <v>1.2257750000000001</v>
      </c>
      <c r="AD29">
        <v>8.7943479999999994</v>
      </c>
      <c r="AE29">
        <v>15.862543000000001</v>
      </c>
      <c r="AF29">
        <v>25.626336999999999</v>
      </c>
      <c r="AG29">
        <v>41.841912000000001</v>
      </c>
      <c r="AH29">
        <v>67.548241000000004</v>
      </c>
      <c r="AI29">
        <v>0</v>
      </c>
      <c r="AJ29">
        <v>0</v>
      </c>
      <c r="AK29">
        <v>52.037578000000003</v>
      </c>
      <c r="AL29">
        <v>12.303953</v>
      </c>
      <c r="AM29">
        <v>15.212977</v>
      </c>
      <c r="AN29">
        <v>0.791825</v>
      </c>
      <c r="AO29">
        <v>0</v>
      </c>
      <c r="AP29">
        <v>0.123309</v>
      </c>
      <c r="AQ29">
        <v>39.842976999999998</v>
      </c>
      <c r="AR29">
        <v>2.1254209999999998</v>
      </c>
      <c r="AS29">
        <v>4.5321129999999998</v>
      </c>
      <c r="AT29">
        <v>19.251999999999999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2361.686682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557.64284299999997</v>
      </c>
      <c r="L30">
        <v>419.14973099999997</v>
      </c>
      <c r="M30">
        <v>88.559200000000004</v>
      </c>
      <c r="N30">
        <v>101.27504999999999</v>
      </c>
      <c r="O30">
        <v>59.517558000000001</v>
      </c>
      <c r="P30">
        <v>120.890528</v>
      </c>
      <c r="Q30">
        <v>10.501965999999999</v>
      </c>
      <c r="R30">
        <v>40.80471</v>
      </c>
      <c r="S30">
        <v>25.403110000000002</v>
      </c>
      <c r="T30">
        <v>0</v>
      </c>
      <c r="U30">
        <v>403.108002</v>
      </c>
      <c r="V30">
        <v>19.954698</v>
      </c>
      <c r="W30">
        <v>44.663753999999997</v>
      </c>
      <c r="X30">
        <v>141.753342</v>
      </c>
      <c r="Y30">
        <v>0</v>
      </c>
      <c r="Z30">
        <v>18.830766000000001</v>
      </c>
      <c r="AA30">
        <v>19.443287999999999</v>
      </c>
      <c r="AB30">
        <v>25.354960999999999</v>
      </c>
      <c r="AC30">
        <v>27.975859</v>
      </c>
      <c r="AD30">
        <v>17.588697</v>
      </c>
      <c r="AE30">
        <v>31.725086000000001</v>
      </c>
      <c r="AF30">
        <v>34.16845</v>
      </c>
      <c r="AG30">
        <v>41.841912000000001</v>
      </c>
      <c r="AH30">
        <v>90.064321000000007</v>
      </c>
      <c r="AI30">
        <v>0</v>
      </c>
      <c r="AJ30">
        <v>0</v>
      </c>
      <c r="AK30">
        <v>52.037578000000003</v>
      </c>
      <c r="AL30">
        <v>53.689978000000004</v>
      </c>
      <c r="AM30">
        <v>15.212977</v>
      </c>
      <c r="AN30">
        <v>0.791825</v>
      </c>
      <c r="AO30">
        <v>0</v>
      </c>
      <c r="AP30">
        <v>0.123309</v>
      </c>
      <c r="AQ30">
        <v>39.842976999999998</v>
      </c>
      <c r="AR30">
        <v>2.1254209999999998</v>
      </c>
      <c r="AS30">
        <v>4.5321129999999998</v>
      </c>
      <c r="AT30">
        <v>19.251999999999999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2527.8260099999998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627.81638299999997</v>
      </c>
      <c r="L31">
        <v>419.14973099999997</v>
      </c>
      <c r="M31">
        <v>88.559200000000004</v>
      </c>
      <c r="N31">
        <v>101.27504999999999</v>
      </c>
      <c r="O31">
        <v>59.517558000000001</v>
      </c>
      <c r="P31">
        <v>120.890528</v>
      </c>
      <c r="Q31">
        <v>10.501965999999999</v>
      </c>
      <c r="R31">
        <v>40.80471</v>
      </c>
      <c r="S31">
        <v>25.403110000000002</v>
      </c>
      <c r="T31">
        <v>0</v>
      </c>
      <c r="U31">
        <v>403.108002</v>
      </c>
      <c r="V31">
        <v>19.954698</v>
      </c>
      <c r="W31">
        <v>44.663753999999997</v>
      </c>
      <c r="X31">
        <v>141.753342</v>
      </c>
      <c r="Y31">
        <v>0</v>
      </c>
      <c r="Z31">
        <v>18.830766000000001</v>
      </c>
      <c r="AA31">
        <v>27.047827999999999</v>
      </c>
      <c r="AB31">
        <v>25.354960999999999</v>
      </c>
      <c r="AC31">
        <v>27.975859</v>
      </c>
      <c r="AD31">
        <v>25.431892000000001</v>
      </c>
      <c r="AE31">
        <v>31.725086000000001</v>
      </c>
      <c r="AF31">
        <v>34.16845</v>
      </c>
      <c r="AG31">
        <v>41.841912000000001</v>
      </c>
      <c r="AH31">
        <v>90.064321000000007</v>
      </c>
      <c r="AI31">
        <v>0</v>
      </c>
      <c r="AJ31">
        <v>0</v>
      </c>
      <c r="AK31">
        <v>52.037578000000003</v>
      </c>
      <c r="AL31">
        <v>53.689978000000004</v>
      </c>
      <c r="AM31">
        <v>15.212977</v>
      </c>
      <c r="AN31">
        <v>0.791825</v>
      </c>
      <c r="AO31">
        <v>0</v>
      </c>
      <c r="AP31">
        <v>0.123309</v>
      </c>
      <c r="AQ31">
        <v>39.842976999999998</v>
      </c>
      <c r="AR31">
        <v>2.1254209999999998</v>
      </c>
      <c r="AS31">
        <v>4.5321129999999998</v>
      </c>
      <c r="AT31">
        <v>19.251999999999999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2613.4472849999997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654.07697800000005</v>
      </c>
      <c r="L32">
        <v>419.14973099999997</v>
      </c>
      <c r="M32">
        <v>88.559200000000004</v>
      </c>
      <c r="N32">
        <v>101.27504999999999</v>
      </c>
      <c r="O32">
        <v>59.517558000000001</v>
      </c>
      <c r="P32">
        <v>120.890528</v>
      </c>
      <c r="Q32">
        <v>10.501965999999999</v>
      </c>
      <c r="R32">
        <v>40.80471</v>
      </c>
      <c r="S32">
        <v>25.403110000000002</v>
      </c>
      <c r="T32">
        <v>0</v>
      </c>
      <c r="U32">
        <v>403.108002</v>
      </c>
      <c r="V32">
        <v>19.954698</v>
      </c>
      <c r="W32">
        <v>44.663753999999997</v>
      </c>
      <c r="X32">
        <v>141.753342</v>
      </c>
      <c r="Y32">
        <v>0</v>
      </c>
      <c r="Z32">
        <v>12.553844</v>
      </c>
      <c r="AA32">
        <v>27.047827999999999</v>
      </c>
      <c r="AB32">
        <v>25.354960999999999</v>
      </c>
      <c r="AC32">
        <v>27.975859</v>
      </c>
      <c r="AD32">
        <v>25.431892000000001</v>
      </c>
      <c r="AE32">
        <v>31.725086000000001</v>
      </c>
      <c r="AF32">
        <v>34.16845</v>
      </c>
      <c r="AG32">
        <v>41.841912000000001</v>
      </c>
      <c r="AH32">
        <v>90.064321000000007</v>
      </c>
      <c r="AI32">
        <v>0</v>
      </c>
      <c r="AJ32">
        <v>0</v>
      </c>
      <c r="AK32">
        <v>52.037578000000003</v>
      </c>
      <c r="AL32">
        <v>53.689978000000004</v>
      </c>
      <c r="AM32">
        <v>15.212977</v>
      </c>
      <c r="AN32">
        <v>0.791825</v>
      </c>
      <c r="AO32">
        <v>0</v>
      </c>
      <c r="AP32">
        <v>0.123309</v>
      </c>
      <c r="AQ32">
        <v>39.842976999999998</v>
      </c>
      <c r="AR32">
        <v>2.1254209999999998</v>
      </c>
      <c r="AS32">
        <v>4.5321129999999998</v>
      </c>
      <c r="AT32">
        <v>19.251999999999999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2633.4309579999999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653.78829399999995</v>
      </c>
      <c r="L33">
        <v>419.14973099999997</v>
      </c>
      <c r="M33">
        <v>88.559200000000004</v>
      </c>
      <c r="N33">
        <v>101.27504999999999</v>
      </c>
      <c r="O33">
        <v>59.517558000000001</v>
      </c>
      <c r="P33">
        <v>120.890528</v>
      </c>
      <c r="Q33">
        <v>10.501965999999999</v>
      </c>
      <c r="R33">
        <v>40.80471</v>
      </c>
      <c r="S33">
        <v>25.403110000000002</v>
      </c>
      <c r="T33">
        <v>0</v>
      </c>
      <c r="U33">
        <v>403.108002</v>
      </c>
      <c r="V33">
        <v>19.954698</v>
      </c>
      <c r="W33">
        <v>44.663753999999997</v>
      </c>
      <c r="X33">
        <v>141.753342</v>
      </c>
      <c r="Y33">
        <v>0</v>
      </c>
      <c r="Z33">
        <v>12.553844</v>
      </c>
      <c r="AA33">
        <v>27.047827999999999</v>
      </c>
      <c r="AB33">
        <v>25.354960999999999</v>
      </c>
      <c r="AC33">
        <v>27.975859</v>
      </c>
      <c r="AD33">
        <v>25.431892000000001</v>
      </c>
      <c r="AE33">
        <v>31.725086000000001</v>
      </c>
      <c r="AF33">
        <v>34.16845</v>
      </c>
      <c r="AG33">
        <v>41.841912000000001</v>
      </c>
      <c r="AH33">
        <v>90.064321000000007</v>
      </c>
      <c r="AI33">
        <v>0</v>
      </c>
      <c r="AJ33">
        <v>0</v>
      </c>
      <c r="AK33">
        <v>52.037578000000003</v>
      </c>
      <c r="AL33">
        <v>53.689978000000004</v>
      </c>
      <c r="AM33">
        <v>15.212977</v>
      </c>
      <c r="AN33">
        <v>0.791825</v>
      </c>
      <c r="AO33">
        <v>0</v>
      </c>
      <c r="AP33">
        <v>0.123309</v>
      </c>
      <c r="AQ33">
        <v>39.842976999999998</v>
      </c>
      <c r="AR33">
        <v>38.257573999999998</v>
      </c>
      <c r="AS33">
        <v>4.5321129999999998</v>
      </c>
      <c r="AT33">
        <v>19.251999999999999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2669.2744269999998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654.07697800000005</v>
      </c>
      <c r="L34">
        <v>419.14973099999997</v>
      </c>
      <c r="M34">
        <v>88.559200000000004</v>
      </c>
      <c r="N34">
        <v>101.27504999999999</v>
      </c>
      <c r="O34">
        <v>59.517558000000001</v>
      </c>
      <c r="P34">
        <v>120.890528</v>
      </c>
      <c r="Q34">
        <v>10.501965999999999</v>
      </c>
      <c r="R34">
        <v>40.80471</v>
      </c>
      <c r="S34">
        <v>25.403110000000002</v>
      </c>
      <c r="T34">
        <v>0</v>
      </c>
      <c r="U34">
        <v>403.108002</v>
      </c>
      <c r="V34">
        <v>19.954698</v>
      </c>
      <c r="W34">
        <v>44.663753999999997</v>
      </c>
      <c r="X34">
        <v>141.753342</v>
      </c>
      <c r="Y34">
        <v>0</v>
      </c>
      <c r="Z34">
        <v>12.553844</v>
      </c>
      <c r="AA34">
        <v>27.047827999999999</v>
      </c>
      <c r="AB34">
        <v>25.354960999999999</v>
      </c>
      <c r="AC34">
        <v>27.975859</v>
      </c>
      <c r="AD34">
        <v>25.431892000000001</v>
      </c>
      <c r="AE34">
        <v>31.725086000000001</v>
      </c>
      <c r="AF34">
        <v>34.16845</v>
      </c>
      <c r="AG34">
        <v>41.841912000000001</v>
      </c>
      <c r="AH34">
        <v>90.064321000000007</v>
      </c>
      <c r="AI34">
        <v>0</v>
      </c>
      <c r="AJ34">
        <v>0</v>
      </c>
      <c r="AK34">
        <v>52.037578000000003</v>
      </c>
      <c r="AL34">
        <v>53.689978000000004</v>
      </c>
      <c r="AM34">
        <v>15.212977</v>
      </c>
      <c r="AN34">
        <v>0.791825</v>
      </c>
      <c r="AO34">
        <v>0</v>
      </c>
      <c r="AP34">
        <v>0.123309</v>
      </c>
      <c r="AQ34">
        <v>39.842976999999998</v>
      </c>
      <c r="AR34">
        <v>38.257573999999998</v>
      </c>
      <c r="AS34">
        <v>4.5321129999999998</v>
      </c>
      <c r="AT34">
        <v>19.251999999999999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2669.5631109999999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650.03502000000003</v>
      </c>
      <c r="L35">
        <v>419.14973099999997</v>
      </c>
      <c r="M35">
        <v>88.559200000000004</v>
      </c>
      <c r="N35">
        <v>101.27504999999999</v>
      </c>
      <c r="O35">
        <v>59.517558000000001</v>
      </c>
      <c r="P35">
        <v>120.890528</v>
      </c>
      <c r="Q35">
        <v>10.501965999999999</v>
      </c>
      <c r="R35">
        <v>40.80471</v>
      </c>
      <c r="S35">
        <v>25.403110000000002</v>
      </c>
      <c r="T35">
        <v>0</v>
      </c>
      <c r="U35">
        <v>403.108002</v>
      </c>
      <c r="V35">
        <v>19.954698</v>
      </c>
      <c r="W35">
        <v>44.663753999999997</v>
      </c>
      <c r="X35">
        <v>141.753342</v>
      </c>
      <c r="Y35">
        <v>0</v>
      </c>
      <c r="Z35">
        <v>12.553844</v>
      </c>
      <c r="AA35">
        <v>27.047827999999999</v>
      </c>
      <c r="AB35">
        <v>25.354960999999999</v>
      </c>
      <c r="AC35">
        <v>27.975859</v>
      </c>
      <c r="AD35">
        <v>17.588697</v>
      </c>
      <c r="AE35">
        <v>31.725086000000001</v>
      </c>
      <c r="AF35">
        <v>34.16845</v>
      </c>
      <c r="AG35">
        <v>41.841912000000001</v>
      </c>
      <c r="AH35">
        <v>90.064321000000007</v>
      </c>
      <c r="AI35">
        <v>0</v>
      </c>
      <c r="AJ35">
        <v>0</v>
      </c>
      <c r="AK35">
        <v>52.037578000000003</v>
      </c>
      <c r="AL35">
        <v>53.689978000000004</v>
      </c>
      <c r="AM35">
        <v>15.212977</v>
      </c>
      <c r="AN35">
        <v>0.791825</v>
      </c>
      <c r="AO35">
        <v>0</v>
      </c>
      <c r="AP35">
        <v>0.123309</v>
      </c>
      <c r="AQ35">
        <v>39.842976999999998</v>
      </c>
      <c r="AR35">
        <v>4.782197</v>
      </c>
      <c r="AS35">
        <v>4.5321129999999998</v>
      </c>
      <c r="AT35">
        <v>19.251999999999999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2624.2025809999996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654.07697800000005</v>
      </c>
      <c r="L36">
        <v>419.14973099999997</v>
      </c>
      <c r="M36">
        <v>88.559200000000004</v>
      </c>
      <c r="N36">
        <v>101.27504999999999</v>
      </c>
      <c r="O36">
        <v>59.517558000000001</v>
      </c>
      <c r="P36">
        <v>120.890528</v>
      </c>
      <c r="Q36">
        <v>10.501965999999999</v>
      </c>
      <c r="R36">
        <v>40.80471</v>
      </c>
      <c r="S36">
        <v>25.403110000000002</v>
      </c>
      <c r="T36">
        <v>0</v>
      </c>
      <c r="U36">
        <v>403.108002</v>
      </c>
      <c r="V36">
        <v>19.954698</v>
      </c>
      <c r="W36">
        <v>44.663753999999997</v>
      </c>
      <c r="X36">
        <v>141.753342</v>
      </c>
      <c r="Y36">
        <v>0</v>
      </c>
      <c r="Z36">
        <v>0</v>
      </c>
      <c r="AA36">
        <v>0</v>
      </c>
      <c r="AB36">
        <v>12.677481</v>
      </c>
      <c r="AC36">
        <v>1.2257750000000001</v>
      </c>
      <c r="AD36">
        <v>8.7943479999999994</v>
      </c>
      <c r="AE36">
        <v>15.862543000000001</v>
      </c>
      <c r="AF36">
        <v>18.982472000000001</v>
      </c>
      <c r="AG36">
        <v>41.841912000000001</v>
      </c>
      <c r="AH36">
        <v>67.548241000000004</v>
      </c>
      <c r="AI36">
        <v>0</v>
      </c>
      <c r="AJ36">
        <v>0</v>
      </c>
      <c r="AK36">
        <v>52.037578000000003</v>
      </c>
      <c r="AL36">
        <v>12.303953</v>
      </c>
      <c r="AM36">
        <v>15.212977</v>
      </c>
      <c r="AN36">
        <v>0.791825</v>
      </c>
      <c r="AO36">
        <v>0</v>
      </c>
      <c r="AP36">
        <v>0.123309</v>
      </c>
      <c r="AQ36">
        <v>39.842976999999998</v>
      </c>
      <c r="AR36">
        <v>3.1881309999999998</v>
      </c>
      <c r="AS36">
        <v>4.5321129999999998</v>
      </c>
      <c r="AT36">
        <v>19.251999999999999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2443.8762619999998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583.53630199999998</v>
      </c>
      <c r="L37">
        <v>419.14973099999997</v>
      </c>
      <c r="M37">
        <v>88.559200000000004</v>
      </c>
      <c r="N37">
        <v>101.27504999999999</v>
      </c>
      <c r="O37">
        <v>59.517558000000001</v>
      </c>
      <c r="P37">
        <v>120.890528</v>
      </c>
      <c r="Q37">
        <v>10.501965999999999</v>
      </c>
      <c r="R37">
        <v>40.80471</v>
      </c>
      <c r="S37">
        <v>25.403110000000002</v>
      </c>
      <c r="T37">
        <v>0</v>
      </c>
      <c r="U37">
        <v>403.108002</v>
      </c>
      <c r="V37">
        <v>19.954698</v>
      </c>
      <c r="W37">
        <v>44.663753999999997</v>
      </c>
      <c r="X37">
        <v>141.753342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8.7943479999999994</v>
      </c>
      <c r="AE37">
        <v>15.862543000000001</v>
      </c>
      <c r="AF37">
        <v>8.5421119999999995</v>
      </c>
      <c r="AG37">
        <v>41.841912000000001</v>
      </c>
      <c r="AH37">
        <v>67.548241000000004</v>
      </c>
      <c r="AI37">
        <v>0</v>
      </c>
      <c r="AJ37">
        <v>0</v>
      </c>
      <c r="AK37">
        <v>52.037578000000003</v>
      </c>
      <c r="AL37">
        <v>2.237082</v>
      </c>
      <c r="AM37">
        <v>15.212977</v>
      </c>
      <c r="AN37">
        <v>0.791825</v>
      </c>
      <c r="AO37">
        <v>0</v>
      </c>
      <c r="AP37">
        <v>0.123309</v>
      </c>
      <c r="AQ37">
        <v>39.842976999999998</v>
      </c>
      <c r="AR37">
        <v>3.1881309999999998</v>
      </c>
      <c r="AS37">
        <v>4.5321129999999998</v>
      </c>
      <c r="AT37">
        <v>19.251999999999999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2338.9250989999996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579.49434499999995</v>
      </c>
      <c r="L38">
        <v>419.14973099999997</v>
      </c>
      <c r="M38">
        <v>88.559200000000004</v>
      </c>
      <c r="N38">
        <v>101.27504999999999</v>
      </c>
      <c r="O38">
        <v>59.517558000000001</v>
      </c>
      <c r="P38">
        <v>120.890528</v>
      </c>
      <c r="Q38">
        <v>10.501965999999999</v>
      </c>
      <c r="R38">
        <v>40.80471</v>
      </c>
      <c r="S38">
        <v>25.403110000000002</v>
      </c>
      <c r="T38">
        <v>0</v>
      </c>
      <c r="U38">
        <v>403.108002</v>
      </c>
      <c r="V38">
        <v>19.954698</v>
      </c>
      <c r="W38">
        <v>44.663753999999997</v>
      </c>
      <c r="X38">
        <v>141.753342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15.862543000000001</v>
      </c>
      <c r="AF38">
        <v>8.5421119999999995</v>
      </c>
      <c r="AG38">
        <v>41.841912000000001</v>
      </c>
      <c r="AH38">
        <v>67.548241000000004</v>
      </c>
      <c r="AI38">
        <v>0</v>
      </c>
      <c r="AJ38">
        <v>0</v>
      </c>
      <c r="AK38">
        <v>52.037578000000003</v>
      </c>
      <c r="AL38">
        <v>2.237082</v>
      </c>
      <c r="AM38">
        <v>10.162515000000001</v>
      </c>
      <c r="AN38">
        <v>0.791825</v>
      </c>
      <c r="AO38">
        <v>0</v>
      </c>
      <c r="AP38">
        <v>0.123309</v>
      </c>
      <c r="AQ38">
        <v>39.842976999999998</v>
      </c>
      <c r="AR38">
        <v>3.1881309999999998</v>
      </c>
      <c r="AS38">
        <v>4.5321129999999998</v>
      </c>
      <c r="AT38">
        <v>19.251999999999999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2321.0383319999996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583.53626299999996</v>
      </c>
      <c r="L39">
        <v>419.14973099999997</v>
      </c>
      <c r="M39">
        <v>88.559200000000004</v>
      </c>
      <c r="N39">
        <v>101.27504999999999</v>
      </c>
      <c r="O39">
        <v>59.517558000000001</v>
      </c>
      <c r="P39">
        <v>120.890528</v>
      </c>
      <c r="Q39">
        <v>10.501965999999999</v>
      </c>
      <c r="R39">
        <v>40.80471</v>
      </c>
      <c r="S39">
        <v>25.403110000000002</v>
      </c>
      <c r="T39">
        <v>0</v>
      </c>
      <c r="U39">
        <v>403.108002</v>
      </c>
      <c r="V39">
        <v>19.954698</v>
      </c>
      <c r="W39">
        <v>44.663753999999997</v>
      </c>
      <c r="X39">
        <v>141.753342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15.862543000000001</v>
      </c>
      <c r="AF39">
        <v>8.5421119999999995</v>
      </c>
      <c r="AG39">
        <v>41.841912000000001</v>
      </c>
      <c r="AH39">
        <v>67.548241000000004</v>
      </c>
      <c r="AI39">
        <v>0</v>
      </c>
      <c r="AJ39">
        <v>0</v>
      </c>
      <c r="AK39">
        <v>52.037578000000003</v>
      </c>
      <c r="AL39">
        <v>2.237082</v>
      </c>
      <c r="AM39">
        <v>10.162515000000001</v>
      </c>
      <c r="AN39">
        <v>0.791825</v>
      </c>
      <c r="AO39">
        <v>0</v>
      </c>
      <c r="AP39">
        <v>2.3428719999999998</v>
      </c>
      <c r="AQ39">
        <v>26.561983999999999</v>
      </c>
      <c r="AR39">
        <v>3.7194859999999998</v>
      </c>
      <c r="AS39">
        <v>4.5321129999999998</v>
      </c>
      <c r="AT39">
        <v>19.251999999999999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2314.5501749999999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583.53630199999998</v>
      </c>
      <c r="L40">
        <v>419.14973099999997</v>
      </c>
      <c r="M40">
        <v>88.559200000000004</v>
      </c>
      <c r="N40">
        <v>101.27504999999999</v>
      </c>
      <c r="O40">
        <v>59.517558000000001</v>
      </c>
      <c r="P40">
        <v>120.890528</v>
      </c>
      <c r="Q40">
        <v>10.501965999999999</v>
      </c>
      <c r="R40">
        <v>40.80471</v>
      </c>
      <c r="S40">
        <v>25.403110000000002</v>
      </c>
      <c r="T40">
        <v>0</v>
      </c>
      <c r="U40">
        <v>403.108002</v>
      </c>
      <c r="V40">
        <v>19.954698</v>
      </c>
      <c r="W40">
        <v>44.663753999999997</v>
      </c>
      <c r="X40">
        <v>141.753342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15.862543000000001</v>
      </c>
      <c r="AF40">
        <v>8.5421119999999995</v>
      </c>
      <c r="AG40">
        <v>41.841912000000001</v>
      </c>
      <c r="AH40">
        <v>45.032161000000002</v>
      </c>
      <c r="AI40">
        <v>0</v>
      </c>
      <c r="AJ40">
        <v>0</v>
      </c>
      <c r="AK40">
        <v>52.037578000000003</v>
      </c>
      <c r="AL40">
        <v>2.237082</v>
      </c>
      <c r="AM40">
        <v>5.0812569999999999</v>
      </c>
      <c r="AN40">
        <v>0.791825</v>
      </c>
      <c r="AO40">
        <v>0</v>
      </c>
      <c r="AP40">
        <v>2.3428719999999998</v>
      </c>
      <c r="AQ40">
        <v>26.440697</v>
      </c>
      <c r="AR40">
        <v>38.257573999999998</v>
      </c>
      <c r="AS40">
        <v>4.5321129999999998</v>
      </c>
      <c r="AT40">
        <v>19.251999999999999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2321.3696770000001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583.53630199999998</v>
      </c>
      <c r="L41">
        <v>419.14973099999997</v>
      </c>
      <c r="M41">
        <v>88.559200000000004</v>
      </c>
      <c r="N41">
        <v>101.27504999999999</v>
      </c>
      <c r="O41">
        <v>59.517558000000001</v>
      </c>
      <c r="P41">
        <v>120.890528</v>
      </c>
      <c r="Q41">
        <v>10.501965999999999</v>
      </c>
      <c r="R41">
        <v>40.80471</v>
      </c>
      <c r="S41">
        <v>25.403110000000002</v>
      </c>
      <c r="T41">
        <v>0</v>
      </c>
      <c r="U41">
        <v>403.108002</v>
      </c>
      <c r="V41">
        <v>19.954698</v>
      </c>
      <c r="W41">
        <v>44.663753999999997</v>
      </c>
      <c r="X41">
        <v>141.753342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1.8525240000000001</v>
      </c>
      <c r="AF41">
        <v>8.5421119999999995</v>
      </c>
      <c r="AG41">
        <v>41.841912000000001</v>
      </c>
      <c r="AH41">
        <v>22.516079999999999</v>
      </c>
      <c r="AI41">
        <v>0</v>
      </c>
      <c r="AJ41">
        <v>0</v>
      </c>
      <c r="AK41">
        <v>52.037578000000003</v>
      </c>
      <c r="AL41">
        <v>2.237082</v>
      </c>
      <c r="AM41">
        <v>0</v>
      </c>
      <c r="AN41">
        <v>0.791825</v>
      </c>
      <c r="AO41">
        <v>0</v>
      </c>
      <c r="AP41">
        <v>2.3428719999999998</v>
      </c>
      <c r="AQ41">
        <v>25.349108000000001</v>
      </c>
      <c r="AR41">
        <v>38.257573999999998</v>
      </c>
      <c r="AS41">
        <v>4.5321129999999998</v>
      </c>
      <c r="AT41">
        <v>19.251999999999999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2278.6707309999997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583.53630199999998</v>
      </c>
      <c r="L42">
        <v>419.14973099999997</v>
      </c>
      <c r="M42">
        <v>88.559200000000004</v>
      </c>
      <c r="N42">
        <v>101.27504999999999</v>
      </c>
      <c r="O42">
        <v>59.517558000000001</v>
      </c>
      <c r="P42">
        <v>120.890528</v>
      </c>
      <c r="Q42">
        <v>10.501965999999999</v>
      </c>
      <c r="R42">
        <v>40.80471</v>
      </c>
      <c r="S42">
        <v>25.403110000000002</v>
      </c>
      <c r="T42">
        <v>0</v>
      </c>
      <c r="U42">
        <v>403.108002</v>
      </c>
      <c r="V42">
        <v>19.954698</v>
      </c>
      <c r="W42">
        <v>44.663753999999997</v>
      </c>
      <c r="X42">
        <v>141.753342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1.8525240000000001</v>
      </c>
      <c r="AF42">
        <v>8.5421119999999995</v>
      </c>
      <c r="AG42">
        <v>41.841912000000001</v>
      </c>
      <c r="AH42">
        <v>22.516079999999999</v>
      </c>
      <c r="AI42">
        <v>0</v>
      </c>
      <c r="AJ42">
        <v>0</v>
      </c>
      <c r="AK42">
        <v>52.037578000000003</v>
      </c>
      <c r="AL42">
        <v>2.237082</v>
      </c>
      <c r="AM42">
        <v>0</v>
      </c>
      <c r="AN42">
        <v>0.791825</v>
      </c>
      <c r="AO42">
        <v>0</v>
      </c>
      <c r="AP42">
        <v>2.3428719999999998</v>
      </c>
      <c r="AQ42">
        <v>25.349108000000001</v>
      </c>
      <c r="AR42">
        <v>4.782197</v>
      </c>
      <c r="AS42">
        <v>4.5321129999999998</v>
      </c>
      <c r="AT42">
        <v>19.251999999999999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2245.1953539999995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602.78830200000004</v>
      </c>
      <c r="L43">
        <v>419.14973099999997</v>
      </c>
      <c r="M43">
        <v>88.559200000000004</v>
      </c>
      <c r="N43">
        <v>101.27504999999999</v>
      </c>
      <c r="O43">
        <v>59.517558000000001</v>
      </c>
      <c r="P43">
        <v>120.890528</v>
      </c>
      <c r="Q43">
        <v>10.501965999999999</v>
      </c>
      <c r="R43">
        <v>40.80471</v>
      </c>
      <c r="S43">
        <v>25.403110000000002</v>
      </c>
      <c r="T43">
        <v>0</v>
      </c>
      <c r="U43">
        <v>403.108002</v>
      </c>
      <c r="V43">
        <v>18.732195999999998</v>
      </c>
      <c r="W43">
        <v>44.663753999999997</v>
      </c>
      <c r="X43">
        <v>141.753342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1.8525240000000001</v>
      </c>
      <c r="AF43">
        <v>8.5421119999999995</v>
      </c>
      <c r="AG43">
        <v>41.841912000000001</v>
      </c>
      <c r="AH43">
        <v>0</v>
      </c>
      <c r="AI43">
        <v>0</v>
      </c>
      <c r="AJ43">
        <v>0</v>
      </c>
      <c r="AK43">
        <v>52.037578000000003</v>
      </c>
      <c r="AL43">
        <v>2.237082</v>
      </c>
      <c r="AM43">
        <v>0</v>
      </c>
      <c r="AN43">
        <v>0.791825</v>
      </c>
      <c r="AO43">
        <v>0</v>
      </c>
      <c r="AP43">
        <v>2.3428719999999998</v>
      </c>
      <c r="AQ43">
        <v>25.349108000000001</v>
      </c>
      <c r="AR43">
        <v>2.5505049999999998</v>
      </c>
      <c r="AS43">
        <v>4.4026240000000003</v>
      </c>
      <c r="AT43">
        <v>19.251999999999999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2238.3475909999993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583.53630199999998</v>
      </c>
      <c r="L44">
        <v>401.35857299999998</v>
      </c>
      <c r="M44">
        <v>88.559200000000004</v>
      </c>
      <c r="N44">
        <v>101.27504999999999</v>
      </c>
      <c r="O44">
        <v>59.517558000000001</v>
      </c>
      <c r="P44">
        <v>120.890528</v>
      </c>
      <c r="Q44">
        <v>9.7597050000000003</v>
      </c>
      <c r="R44">
        <v>40.80471</v>
      </c>
      <c r="S44">
        <v>22.801106000000001</v>
      </c>
      <c r="T44">
        <v>0</v>
      </c>
      <c r="U44">
        <v>403.108002</v>
      </c>
      <c r="V44">
        <v>17.394182000000001</v>
      </c>
      <c r="W44">
        <v>44.663753999999997</v>
      </c>
      <c r="X44">
        <v>141.753342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1.8525240000000001</v>
      </c>
      <c r="AF44">
        <v>8.5421119999999995</v>
      </c>
      <c r="AG44">
        <v>41.841912000000001</v>
      </c>
      <c r="AH44">
        <v>0</v>
      </c>
      <c r="AI44">
        <v>0</v>
      </c>
      <c r="AJ44">
        <v>0</v>
      </c>
      <c r="AK44">
        <v>52.037578000000003</v>
      </c>
      <c r="AL44">
        <v>2.237082</v>
      </c>
      <c r="AM44">
        <v>0</v>
      </c>
      <c r="AN44">
        <v>0.791825</v>
      </c>
      <c r="AO44">
        <v>0</v>
      </c>
      <c r="AP44">
        <v>2.3428719999999998</v>
      </c>
      <c r="AQ44">
        <v>25.349108000000001</v>
      </c>
      <c r="AR44">
        <v>2.5505049999999998</v>
      </c>
      <c r="AS44">
        <v>4.4026240000000003</v>
      </c>
      <c r="AT44">
        <v>19.251999999999999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2196.6221539999992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579.49434499999995</v>
      </c>
      <c r="L45">
        <v>347.77140100000003</v>
      </c>
      <c r="M45">
        <v>88.559200000000004</v>
      </c>
      <c r="N45">
        <v>101.27504999999999</v>
      </c>
      <c r="O45">
        <v>59.517558000000001</v>
      </c>
      <c r="P45">
        <v>120.890528</v>
      </c>
      <c r="Q45">
        <v>9.7597050000000003</v>
      </c>
      <c r="R45">
        <v>40.80471</v>
      </c>
      <c r="S45">
        <v>22.801106000000001</v>
      </c>
      <c r="T45">
        <v>0</v>
      </c>
      <c r="U45">
        <v>403.108002</v>
      </c>
      <c r="V45">
        <v>16.056168</v>
      </c>
      <c r="W45">
        <v>44.663753999999997</v>
      </c>
      <c r="X45">
        <v>141.753342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1.8525240000000001</v>
      </c>
      <c r="AF45">
        <v>8.5421119999999995</v>
      </c>
      <c r="AG45">
        <v>41.841912000000001</v>
      </c>
      <c r="AH45">
        <v>0</v>
      </c>
      <c r="AI45">
        <v>0</v>
      </c>
      <c r="AJ45">
        <v>0</v>
      </c>
      <c r="AK45">
        <v>52.037578000000003</v>
      </c>
      <c r="AL45">
        <v>2.237082</v>
      </c>
      <c r="AM45">
        <v>0</v>
      </c>
      <c r="AN45">
        <v>0.791825</v>
      </c>
      <c r="AO45">
        <v>0</v>
      </c>
      <c r="AP45">
        <v>0.123309</v>
      </c>
      <c r="AQ45">
        <v>13.280991999999999</v>
      </c>
      <c r="AR45">
        <v>2.5505049999999998</v>
      </c>
      <c r="AS45">
        <v>4.4026240000000003</v>
      </c>
      <c r="AT45">
        <v>19.251999999999999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2123.3673319999998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579.49434499999995</v>
      </c>
      <c r="L46">
        <v>347.77140100000003</v>
      </c>
      <c r="M46">
        <v>88.559200000000004</v>
      </c>
      <c r="N46">
        <v>101.27504999999999</v>
      </c>
      <c r="O46">
        <v>59.517558000000001</v>
      </c>
      <c r="P46">
        <v>120.890528</v>
      </c>
      <c r="Q46">
        <v>9.7597050000000003</v>
      </c>
      <c r="R46">
        <v>40.80471</v>
      </c>
      <c r="S46">
        <v>22.801106000000001</v>
      </c>
      <c r="T46">
        <v>0</v>
      </c>
      <c r="U46">
        <v>403.108002</v>
      </c>
      <c r="V46">
        <v>16.056168</v>
      </c>
      <c r="W46">
        <v>44.663753999999997</v>
      </c>
      <c r="X46">
        <v>141.753342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1.8525240000000001</v>
      </c>
      <c r="AF46">
        <v>8.5421119999999995</v>
      </c>
      <c r="AG46">
        <v>41.841912000000001</v>
      </c>
      <c r="AH46">
        <v>0</v>
      </c>
      <c r="AI46">
        <v>0</v>
      </c>
      <c r="AJ46">
        <v>0</v>
      </c>
      <c r="AK46">
        <v>52.037578000000003</v>
      </c>
      <c r="AL46">
        <v>2.237082</v>
      </c>
      <c r="AM46">
        <v>0</v>
      </c>
      <c r="AN46">
        <v>0.791825</v>
      </c>
      <c r="AO46">
        <v>0</v>
      </c>
      <c r="AP46">
        <v>0.123309</v>
      </c>
      <c r="AQ46">
        <v>0</v>
      </c>
      <c r="AR46">
        <v>2.5505049999999998</v>
      </c>
      <c r="AS46">
        <v>4.4026240000000003</v>
      </c>
      <c r="AT46">
        <v>19.251999999999999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2110.0863399999998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579.49434499999995</v>
      </c>
      <c r="L47">
        <v>318.89340099999998</v>
      </c>
      <c r="M47">
        <v>88.559200000000004</v>
      </c>
      <c r="N47">
        <v>101.27504999999999</v>
      </c>
      <c r="O47">
        <v>59.517558000000001</v>
      </c>
      <c r="P47">
        <v>120.890528</v>
      </c>
      <c r="Q47">
        <v>9.7597050000000003</v>
      </c>
      <c r="R47">
        <v>40.80471</v>
      </c>
      <c r="S47">
        <v>22.801106000000001</v>
      </c>
      <c r="T47">
        <v>0</v>
      </c>
      <c r="U47">
        <v>403.108002</v>
      </c>
      <c r="V47">
        <v>16.056168</v>
      </c>
      <c r="W47">
        <v>44.663753999999997</v>
      </c>
      <c r="X47">
        <v>141.753342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1.8525240000000001</v>
      </c>
      <c r="AF47">
        <v>8.5421119999999995</v>
      </c>
      <c r="AG47">
        <v>41.841912000000001</v>
      </c>
      <c r="AH47">
        <v>0</v>
      </c>
      <c r="AI47">
        <v>0</v>
      </c>
      <c r="AJ47">
        <v>0</v>
      </c>
      <c r="AK47">
        <v>52.037578000000003</v>
      </c>
      <c r="AL47">
        <v>2.237082</v>
      </c>
      <c r="AM47">
        <v>0</v>
      </c>
      <c r="AN47">
        <v>0.791825</v>
      </c>
      <c r="AO47">
        <v>0</v>
      </c>
      <c r="AP47">
        <v>0.123309</v>
      </c>
      <c r="AQ47">
        <v>0</v>
      </c>
      <c r="AR47">
        <v>2.5505049999999998</v>
      </c>
      <c r="AS47">
        <v>4.4026240000000003</v>
      </c>
      <c r="AT47">
        <v>19.251999999999999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2081.2083399999997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579.49434499999995</v>
      </c>
      <c r="L48">
        <v>290.015401</v>
      </c>
      <c r="M48">
        <v>88.559200000000004</v>
      </c>
      <c r="N48">
        <v>101.27504999999999</v>
      </c>
      <c r="O48">
        <v>59.517558000000001</v>
      </c>
      <c r="P48">
        <v>120.890528</v>
      </c>
      <c r="Q48">
        <v>9.7597050000000003</v>
      </c>
      <c r="R48">
        <v>40.80471</v>
      </c>
      <c r="S48">
        <v>22.801106000000001</v>
      </c>
      <c r="T48">
        <v>0</v>
      </c>
      <c r="U48">
        <v>403.108002</v>
      </c>
      <c r="V48">
        <v>16.056168</v>
      </c>
      <c r="W48">
        <v>44.663753999999997</v>
      </c>
      <c r="X48">
        <v>141.753342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1.8525240000000001</v>
      </c>
      <c r="AF48">
        <v>8.5421119999999995</v>
      </c>
      <c r="AG48">
        <v>41.841912000000001</v>
      </c>
      <c r="AH48">
        <v>0</v>
      </c>
      <c r="AI48">
        <v>0</v>
      </c>
      <c r="AJ48">
        <v>0</v>
      </c>
      <c r="AK48">
        <v>52.037578000000003</v>
      </c>
      <c r="AL48">
        <v>2.237082</v>
      </c>
      <c r="AM48">
        <v>0</v>
      </c>
      <c r="AN48">
        <v>0.791825</v>
      </c>
      <c r="AO48">
        <v>0</v>
      </c>
      <c r="AP48">
        <v>0.123309</v>
      </c>
      <c r="AQ48">
        <v>0</v>
      </c>
      <c r="AR48">
        <v>2.5505049999999998</v>
      </c>
      <c r="AS48">
        <v>4.4026240000000003</v>
      </c>
      <c r="AT48">
        <v>19.251999999999999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2052.33034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579.49434499999995</v>
      </c>
      <c r="L49">
        <v>290.015401</v>
      </c>
      <c r="M49">
        <v>88.559200000000004</v>
      </c>
      <c r="N49">
        <v>101.27504999999999</v>
      </c>
      <c r="O49">
        <v>59.517558000000001</v>
      </c>
      <c r="P49">
        <v>120.890528</v>
      </c>
      <c r="Q49">
        <v>9.7597050000000003</v>
      </c>
      <c r="R49">
        <v>40.80471</v>
      </c>
      <c r="S49">
        <v>22.801106000000001</v>
      </c>
      <c r="T49">
        <v>0</v>
      </c>
      <c r="U49">
        <v>403.108002</v>
      </c>
      <c r="V49">
        <v>16.056168</v>
      </c>
      <c r="W49">
        <v>44.663753999999997</v>
      </c>
      <c r="X49">
        <v>141.753342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1.8525240000000001</v>
      </c>
      <c r="AF49">
        <v>8.5421119999999995</v>
      </c>
      <c r="AG49">
        <v>41.841912000000001</v>
      </c>
      <c r="AH49">
        <v>0</v>
      </c>
      <c r="AI49">
        <v>0</v>
      </c>
      <c r="AJ49">
        <v>0</v>
      </c>
      <c r="AK49">
        <v>52.037578000000003</v>
      </c>
      <c r="AL49">
        <v>2.237082</v>
      </c>
      <c r="AM49">
        <v>0</v>
      </c>
      <c r="AN49">
        <v>0.791825</v>
      </c>
      <c r="AO49">
        <v>0</v>
      </c>
      <c r="AP49">
        <v>0.123309</v>
      </c>
      <c r="AQ49">
        <v>0</v>
      </c>
      <c r="AR49">
        <v>2.5505049999999998</v>
      </c>
      <c r="AS49">
        <v>4.4026240000000003</v>
      </c>
      <c r="AT49">
        <v>19.251999999999999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2052.33034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579.49434499999995</v>
      </c>
      <c r="L50">
        <v>270.76340099999999</v>
      </c>
      <c r="M50">
        <v>88.559200000000004</v>
      </c>
      <c r="N50">
        <v>101.27504999999999</v>
      </c>
      <c r="O50">
        <v>59.517558000000001</v>
      </c>
      <c r="P50">
        <v>120.890528</v>
      </c>
      <c r="Q50">
        <v>9.7597050000000003</v>
      </c>
      <c r="R50">
        <v>36.215899999999998</v>
      </c>
      <c r="S50">
        <v>22.801106000000001</v>
      </c>
      <c r="T50">
        <v>0</v>
      </c>
      <c r="U50">
        <v>403.108002</v>
      </c>
      <c r="V50">
        <v>16.056168</v>
      </c>
      <c r="W50">
        <v>44.663753999999997</v>
      </c>
      <c r="X50">
        <v>141.753342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1.8525240000000001</v>
      </c>
      <c r="AF50">
        <v>8.5421119999999995</v>
      </c>
      <c r="AG50">
        <v>41.841912000000001</v>
      </c>
      <c r="AH50">
        <v>0</v>
      </c>
      <c r="AI50">
        <v>0</v>
      </c>
      <c r="AJ50">
        <v>0</v>
      </c>
      <c r="AK50">
        <v>52.037578000000003</v>
      </c>
      <c r="AL50">
        <v>2.237082</v>
      </c>
      <c r="AM50">
        <v>0</v>
      </c>
      <c r="AN50">
        <v>0.791825</v>
      </c>
      <c r="AO50">
        <v>0</v>
      </c>
      <c r="AP50">
        <v>0.123309</v>
      </c>
      <c r="AQ50">
        <v>0</v>
      </c>
      <c r="AR50">
        <v>2.5505049999999998</v>
      </c>
      <c r="AS50">
        <v>4.4026240000000003</v>
      </c>
      <c r="AT50">
        <v>18.250896000000001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2027.4884259999999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524.72288600000002</v>
      </c>
      <c r="L51">
        <v>270.76340099999999</v>
      </c>
      <c r="M51">
        <v>88.559200000000004</v>
      </c>
      <c r="N51">
        <v>101.27504999999999</v>
      </c>
      <c r="O51">
        <v>59.517558000000001</v>
      </c>
      <c r="P51">
        <v>120.890528</v>
      </c>
      <c r="Q51">
        <v>9.7597050000000003</v>
      </c>
      <c r="R51">
        <v>36.215899999999998</v>
      </c>
      <c r="S51">
        <v>22.801106000000001</v>
      </c>
      <c r="T51">
        <v>0</v>
      </c>
      <c r="U51">
        <v>403.108002</v>
      </c>
      <c r="V51">
        <v>16.056168</v>
      </c>
      <c r="W51">
        <v>39.624851</v>
      </c>
      <c r="X51">
        <v>141.753342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1.8525240000000001</v>
      </c>
      <c r="AF51">
        <v>8.5421119999999995</v>
      </c>
      <c r="AG51">
        <v>41.841912000000001</v>
      </c>
      <c r="AH51">
        <v>0</v>
      </c>
      <c r="AI51">
        <v>0</v>
      </c>
      <c r="AJ51">
        <v>0</v>
      </c>
      <c r="AK51">
        <v>52.037578000000003</v>
      </c>
      <c r="AL51">
        <v>2.237082</v>
      </c>
      <c r="AM51">
        <v>0</v>
      </c>
      <c r="AN51">
        <v>0.791825</v>
      </c>
      <c r="AO51">
        <v>0</v>
      </c>
      <c r="AP51">
        <v>0.123309</v>
      </c>
      <c r="AQ51">
        <v>0</v>
      </c>
      <c r="AR51">
        <v>2.5505049999999998</v>
      </c>
      <c r="AS51">
        <v>4.4026240000000003</v>
      </c>
      <c r="AT51">
        <v>19.251999999999999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1968.6791679999997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486.218886</v>
      </c>
      <c r="L52">
        <v>235.21348399999999</v>
      </c>
      <c r="M52">
        <v>88.559200000000004</v>
      </c>
      <c r="N52">
        <v>101.27504999999999</v>
      </c>
      <c r="O52">
        <v>59.517558000000001</v>
      </c>
      <c r="P52">
        <v>120.890528</v>
      </c>
      <c r="Q52">
        <v>9.7597050000000003</v>
      </c>
      <c r="R52">
        <v>36.215899999999998</v>
      </c>
      <c r="S52">
        <v>22.801106000000001</v>
      </c>
      <c r="T52">
        <v>0</v>
      </c>
      <c r="U52">
        <v>403.108002</v>
      </c>
      <c r="V52">
        <v>16.056168</v>
      </c>
      <c r="W52">
        <v>39.624851</v>
      </c>
      <c r="X52">
        <v>141.753342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1.8525240000000001</v>
      </c>
      <c r="AF52">
        <v>8.5421119999999995</v>
      </c>
      <c r="AG52">
        <v>41.841912000000001</v>
      </c>
      <c r="AH52">
        <v>0</v>
      </c>
      <c r="AI52">
        <v>0</v>
      </c>
      <c r="AJ52">
        <v>0</v>
      </c>
      <c r="AK52">
        <v>52.037578000000003</v>
      </c>
      <c r="AL52">
        <v>2.237082</v>
      </c>
      <c r="AM52">
        <v>0</v>
      </c>
      <c r="AN52">
        <v>0.791825</v>
      </c>
      <c r="AO52">
        <v>0</v>
      </c>
      <c r="AP52">
        <v>0.123309</v>
      </c>
      <c r="AQ52">
        <v>0</v>
      </c>
      <c r="AR52">
        <v>2.5505049999999998</v>
      </c>
      <c r="AS52">
        <v>4.4026240000000003</v>
      </c>
      <c r="AT52">
        <v>19.251999999999999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1894.6252509999999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428.46288600000003</v>
      </c>
      <c r="L53">
        <v>235.147201</v>
      </c>
      <c r="M53">
        <v>88.559200000000004</v>
      </c>
      <c r="N53">
        <v>101.27504999999999</v>
      </c>
      <c r="O53">
        <v>59.517558000000001</v>
      </c>
      <c r="P53">
        <v>120.890528</v>
      </c>
      <c r="Q53">
        <v>8.7709220000000006</v>
      </c>
      <c r="R53">
        <v>36.215899999999998</v>
      </c>
      <c r="S53">
        <v>19.339115</v>
      </c>
      <c r="T53">
        <v>0</v>
      </c>
      <c r="U53">
        <v>403.108002</v>
      </c>
      <c r="V53">
        <v>16.056168</v>
      </c>
      <c r="W53">
        <v>39.624851</v>
      </c>
      <c r="X53">
        <v>141.753342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1.8525240000000001</v>
      </c>
      <c r="AF53">
        <v>8.5421119999999995</v>
      </c>
      <c r="AG53">
        <v>41.841912000000001</v>
      </c>
      <c r="AH53">
        <v>0</v>
      </c>
      <c r="AI53">
        <v>0</v>
      </c>
      <c r="AJ53">
        <v>0</v>
      </c>
      <c r="AK53">
        <v>52.037578000000003</v>
      </c>
      <c r="AL53">
        <v>2.237082</v>
      </c>
      <c r="AM53">
        <v>0</v>
      </c>
      <c r="AN53">
        <v>0.791825</v>
      </c>
      <c r="AO53">
        <v>0</v>
      </c>
      <c r="AP53">
        <v>0.123309</v>
      </c>
      <c r="AQ53">
        <v>0</v>
      </c>
      <c r="AR53">
        <v>5.3135519999999996</v>
      </c>
      <c r="AS53">
        <v>5.1795580000000001</v>
      </c>
      <c r="AT53">
        <v>19.251999999999999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1835.8921750000002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370.87052799999998</v>
      </c>
      <c r="L54">
        <v>235.147201</v>
      </c>
      <c r="M54">
        <v>88.559200000000004</v>
      </c>
      <c r="N54">
        <v>101.27504999999999</v>
      </c>
      <c r="O54">
        <v>59.517558000000001</v>
      </c>
      <c r="P54">
        <v>120.890528</v>
      </c>
      <c r="Q54">
        <v>8.7709220000000006</v>
      </c>
      <c r="R54">
        <v>36.215899999999998</v>
      </c>
      <c r="S54">
        <v>19.339115</v>
      </c>
      <c r="T54">
        <v>0</v>
      </c>
      <c r="U54">
        <v>403.108002</v>
      </c>
      <c r="V54">
        <v>16.056168</v>
      </c>
      <c r="W54">
        <v>39.624851</v>
      </c>
      <c r="X54">
        <v>141.753342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1.8525240000000001</v>
      </c>
      <c r="AF54">
        <v>8.5421119999999995</v>
      </c>
      <c r="AG54">
        <v>41.841912000000001</v>
      </c>
      <c r="AH54">
        <v>0</v>
      </c>
      <c r="AI54">
        <v>0</v>
      </c>
      <c r="AJ54">
        <v>0</v>
      </c>
      <c r="AK54">
        <v>52.037578000000003</v>
      </c>
      <c r="AL54">
        <v>2.237082</v>
      </c>
      <c r="AM54">
        <v>0</v>
      </c>
      <c r="AN54">
        <v>0.791825</v>
      </c>
      <c r="AO54">
        <v>0</v>
      </c>
      <c r="AP54">
        <v>0.123309</v>
      </c>
      <c r="AQ54">
        <v>0</v>
      </c>
      <c r="AR54">
        <v>38.257573999999998</v>
      </c>
      <c r="AS54">
        <v>23.825966999999999</v>
      </c>
      <c r="AT54">
        <v>19.251999999999999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1829.8902480000002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361.08088600000002</v>
      </c>
      <c r="L55">
        <v>232.94919999999999</v>
      </c>
      <c r="M55">
        <v>88.559200000000004</v>
      </c>
      <c r="N55">
        <v>101.27504999999999</v>
      </c>
      <c r="O55">
        <v>59.517558000000001</v>
      </c>
      <c r="P55">
        <v>120.890528</v>
      </c>
      <c r="Q55">
        <v>8.008832</v>
      </c>
      <c r="R55">
        <v>23.294920000000001</v>
      </c>
      <c r="S55">
        <v>14.920299999999999</v>
      </c>
      <c r="T55">
        <v>0</v>
      </c>
      <c r="U55">
        <v>403.108002</v>
      </c>
      <c r="V55">
        <v>16.056168</v>
      </c>
      <c r="W55">
        <v>39.624851</v>
      </c>
      <c r="X55">
        <v>141.753342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1.8525240000000001</v>
      </c>
      <c r="AF55">
        <v>8.5421119999999995</v>
      </c>
      <c r="AG55">
        <v>41.841912000000001</v>
      </c>
      <c r="AH55">
        <v>0</v>
      </c>
      <c r="AI55">
        <v>0</v>
      </c>
      <c r="AJ55">
        <v>0</v>
      </c>
      <c r="AK55">
        <v>52.037578000000003</v>
      </c>
      <c r="AL55">
        <v>2.237082</v>
      </c>
      <c r="AM55">
        <v>0</v>
      </c>
      <c r="AN55">
        <v>0.791825</v>
      </c>
      <c r="AO55">
        <v>0</v>
      </c>
      <c r="AP55">
        <v>0.123309</v>
      </c>
      <c r="AQ55">
        <v>0</v>
      </c>
      <c r="AR55">
        <v>38.257573999999998</v>
      </c>
      <c r="AS55">
        <v>23.825966999999999</v>
      </c>
      <c r="AT55">
        <v>19.251999999999999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1799.8007200000002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361.08088600000002</v>
      </c>
      <c r="L56">
        <v>232.94919999999999</v>
      </c>
      <c r="M56">
        <v>88.559200000000004</v>
      </c>
      <c r="N56">
        <v>101.27504999999999</v>
      </c>
      <c r="O56">
        <v>59.517558000000001</v>
      </c>
      <c r="P56">
        <v>120.890528</v>
      </c>
      <c r="Q56">
        <v>8.008832</v>
      </c>
      <c r="R56">
        <v>23.294920000000001</v>
      </c>
      <c r="S56">
        <v>14.920299999999999</v>
      </c>
      <c r="T56">
        <v>0</v>
      </c>
      <c r="U56">
        <v>403.108002</v>
      </c>
      <c r="V56">
        <v>16.056168</v>
      </c>
      <c r="W56">
        <v>39.624851</v>
      </c>
      <c r="X56">
        <v>141.753342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1.8525240000000001</v>
      </c>
      <c r="AF56">
        <v>8.5421119999999995</v>
      </c>
      <c r="AG56">
        <v>41.841912000000001</v>
      </c>
      <c r="AH56">
        <v>0</v>
      </c>
      <c r="AI56">
        <v>0</v>
      </c>
      <c r="AJ56">
        <v>0</v>
      </c>
      <c r="AK56">
        <v>52.037578000000003</v>
      </c>
      <c r="AL56">
        <v>2.237082</v>
      </c>
      <c r="AM56">
        <v>0</v>
      </c>
      <c r="AN56">
        <v>0.791825</v>
      </c>
      <c r="AO56">
        <v>0</v>
      </c>
      <c r="AP56">
        <v>0.123309</v>
      </c>
      <c r="AQ56">
        <v>0</v>
      </c>
      <c r="AR56">
        <v>3.1881309999999998</v>
      </c>
      <c r="AS56">
        <v>23.825966999999999</v>
      </c>
      <c r="AT56">
        <v>19.251999999999999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1764.7312770000003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361.08088600000002</v>
      </c>
      <c r="L57">
        <v>232.94919999999999</v>
      </c>
      <c r="M57">
        <v>88.559200000000004</v>
      </c>
      <c r="N57">
        <v>101.27504999999999</v>
      </c>
      <c r="O57">
        <v>59.517558000000001</v>
      </c>
      <c r="P57">
        <v>120.890528</v>
      </c>
      <c r="Q57">
        <v>8.008832</v>
      </c>
      <c r="R57">
        <v>23.294920000000001</v>
      </c>
      <c r="S57">
        <v>14.920299999999999</v>
      </c>
      <c r="T57">
        <v>0</v>
      </c>
      <c r="U57">
        <v>403.108002</v>
      </c>
      <c r="V57">
        <v>13.928526</v>
      </c>
      <c r="W57">
        <v>30.596722</v>
      </c>
      <c r="X57">
        <v>141.753342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1.8525240000000001</v>
      </c>
      <c r="AF57">
        <v>8.5421119999999995</v>
      </c>
      <c r="AG57">
        <v>41.841912000000001</v>
      </c>
      <c r="AH57">
        <v>0</v>
      </c>
      <c r="AI57">
        <v>0</v>
      </c>
      <c r="AJ57">
        <v>0</v>
      </c>
      <c r="AK57">
        <v>52.037578000000003</v>
      </c>
      <c r="AL57">
        <v>2.237082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3.1881309999999998</v>
      </c>
      <c r="AS57">
        <v>23.825966999999999</v>
      </c>
      <c r="AT57">
        <v>19.251999999999999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1753.4521970000001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361.08088600000002</v>
      </c>
      <c r="L58">
        <v>232.94919999999999</v>
      </c>
      <c r="M58">
        <v>88.559200000000004</v>
      </c>
      <c r="N58">
        <v>101.27504999999999</v>
      </c>
      <c r="O58">
        <v>59.517558000000001</v>
      </c>
      <c r="P58">
        <v>120.890528</v>
      </c>
      <c r="Q58">
        <v>8.008832</v>
      </c>
      <c r="R58">
        <v>23.294920000000001</v>
      </c>
      <c r="S58">
        <v>14.920299999999999</v>
      </c>
      <c r="T58">
        <v>0</v>
      </c>
      <c r="U58">
        <v>403.108002</v>
      </c>
      <c r="V58">
        <v>13.817257</v>
      </c>
      <c r="W58">
        <v>30.596722</v>
      </c>
      <c r="X58">
        <v>117.889718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1.8525240000000001</v>
      </c>
      <c r="AF58">
        <v>8.5421119999999995</v>
      </c>
      <c r="AG58">
        <v>41.841912000000001</v>
      </c>
      <c r="AH58">
        <v>0</v>
      </c>
      <c r="AI58">
        <v>0</v>
      </c>
      <c r="AJ58">
        <v>0</v>
      </c>
      <c r="AK58">
        <v>52.037578000000003</v>
      </c>
      <c r="AL58">
        <v>2.237082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3.1881309999999998</v>
      </c>
      <c r="AS58">
        <v>23.825966999999999</v>
      </c>
      <c r="AT58">
        <v>19.251999999999999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1729.477304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361.08088600000002</v>
      </c>
      <c r="L59">
        <v>232.94919999999999</v>
      </c>
      <c r="M59">
        <v>88.559200000000004</v>
      </c>
      <c r="N59">
        <v>101.27504999999999</v>
      </c>
      <c r="O59">
        <v>59.517558000000001</v>
      </c>
      <c r="P59">
        <v>120.890528</v>
      </c>
      <c r="Q59">
        <v>8.008832</v>
      </c>
      <c r="R59">
        <v>23.294920000000001</v>
      </c>
      <c r="S59">
        <v>14.920299999999999</v>
      </c>
      <c r="T59">
        <v>0</v>
      </c>
      <c r="U59">
        <v>403.108002</v>
      </c>
      <c r="V59">
        <v>12.626809</v>
      </c>
      <c r="W59">
        <v>30.596722</v>
      </c>
      <c r="X59">
        <v>96.26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1.8525240000000001</v>
      </c>
      <c r="AF59">
        <v>8.5421119999999995</v>
      </c>
      <c r="AG59">
        <v>41.841912000000001</v>
      </c>
      <c r="AH59">
        <v>0</v>
      </c>
      <c r="AI59">
        <v>0</v>
      </c>
      <c r="AJ59">
        <v>0</v>
      </c>
      <c r="AK59">
        <v>52.037578000000003</v>
      </c>
      <c r="AL59">
        <v>2.237082</v>
      </c>
      <c r="AM59">
        <v>0</v>
      </c>
      <c r="AN59">
        <v>0.791825</v>
      </c>
      <c r="AO59">
        <v>0</v>
      </c>
      <c r="AP59">
        <v>0</v>
      </c>
      <c r="AQ59">
        <v>13.280991999999999</v>
      </c>
      <c r="AR59">
        <v>3.1881309999999998</v>
      </c>
      <c r="AS59">
        <v>23.825966999999999</v>
      </c>
      <c r="AT59">
        <v>19.251999999999999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1719.9381300000002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361.08088600000002</v>
      </c>
      <c r="L60">
        <v>232.94919999999999</v>
      </c>
      <c r="M60">
        <v>88.559200000000004</v>
      </c>
      <c r="N60">
        <v>101.27504999999999</v>
      </c>
      <c r="O60">
        <v>59.517558000000001</v>
      </c>
      <c r="P60">
        <v>120.890528</v>
      </c>
      <c r="Q60">
        <v>8.008832</v>
      </c>
      <c r="R60">
        <v>23.294920000000001</v>
      </c>
      <c r="S60">
        <v>14.920299999999999</v>
      </c>
      <c r="T60">
        <v>0</v>
      </c>
      <c r="U60">
        <v>403.108002</v>
      </c>
      <c r="V60">
        <v>12.626809</v>
      </c>
      <c r="W60">
        <v>30.596722</v>
      </c>
      <c r="X60">
        <v>96.26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1.8525240000000001</v>
      </c>
      <c r="AF60">
        <v>8.5421119999999995</v>
      </c>
      <c r="AG60">
        <v>41.841912000000001</v>
      </c>
      <c r="AH60">
        <v>0</v>
      </c>
      <c r="AI60">
        <v>0</v>
      </c>
      <c r="AJ60">
        <v>0</v>
      </c>
      <c r="AK60">
        <v>52.037578000000003</v>
      </c>
      <c r="AL60">
        <v>2.237082</v>
      </c>
      <c r="AM60">
        <v>0</v>
      </c>
      <c r="AN60">
        <v>0.791825</v>
      </c>
      <c r="AO60">
        <v>0</v>
      </c>
      <c r="AP60">
        <v>0</v>
      </c>
      <c r="AQ60">
        <v>13.280991999999999</v>
      </c>
      <c r="AR60">
        <v>3.1881309999999998</v>
      </c>
      <c r="AS60">
        <v>5.1795580000000001</v>
      </c>
      <c r="AT60">
        <v>19.251999999999999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1701.2917210000003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361.08088600000002</v>
      </c>
      <c r="L61">
        <v>232.94919999999999</v>
      </c>
      <c r="M61">
        <v>88.559200000000004</v>
      </c>
      <c r="N61">
        <v>101.27504999999999</v>
      </c>
      <c r="O61">
        <v>59.517558000000001</v>
      </c>
      <c r="P61">
        <v>120.890528</v>
      </c>
      <c r="Q61">
        <v>8.008832</v>
      </c>
      <c r="R61">
        <v>23.294920000000001</v>
      </c>
      <c r="S61">
        <v>14.920299999999999</v>
      </c>
      <c r="T61">
        <v>0</v>
      </c>
      <c r="U61">
        <v>403.108002</v>
      </c>
      <c r="V61">
        <v>12.626809</v>
      </c>
      <c r="W61">
        <v>30.596722</v>
      </c>
      <c r="X61">
        <v>96.26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1.8525240000000001</v>
      </c>
      <c r="AF61">
        <v>8.5421119999999995</v>
      </c>
      <c r="AG61">
        <v>41.841912000000001</v>
      </c>
      <c r="AH61">
        <v>0</v>
      </c>
      <c r="AI61">
        <v>0</v>
      </c>
      <c r="AJ61">
        <v>0</v>
      </c>
      <c r="AK61">
        <v>52.037578000000003</v>
      </c>
      <c r="AL61">
        <v>2.237082</v>
      </c>
      <c r="AM61">
        <v>0</v>
      </c>
      <c r="AN61">
        <v>0.791825</v>
      </c>
      <c r="AO61">
        <v>0</v>
      </c>
      <c r="AP61">
        <v>0</v>
      </c>
      <c r="AQ61">
        <v>13.280991999999999</v>
      </c>
      <c r="AR61">
        <v>3.1881309999999998</v>
      </c>
      <c r="AS61">
        <v>4.4026240000000003</v>
      </c>
      <c r="AT61">
        <v>19.251999999999999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1700.5147870000003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361.08088600000002</v>
      </c>
      <c r="L62">
        <v>232.94919999999999</v>
      </c>
      <c r="M62">
        <v>88.559200000000004</v>
      </c>
      <c r="N62">
        <v>101.27504999999999</v>
      </c>
      <c r="O62">
        <v>59.517558000000001</v>
      </c>
      <c r="P62">
        <v>120.890528</v>
      </c>
      <c r="Q62">
        <v>8.008832</v>
      </c>
      <c r="R62">
        <v>23.294920000000001</v>
      </c>
      <c r="S62">
        <v>14.920299999999999</v>
      </c>
      <c r="T62">
        <v>0</v>
      </c>
      <c r="U62">
        <v>403.108002</v>
      </c>
      <c r="V62">
        <v>12.626809</v>
      </c>
      <c r="W62">
        <v>30.596722</v>
      </c>
      <c r="X62">
        <v>96.26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1.8525240000000001</v>
      </c>
      <c r="AF62">
        <v>8.5421119999999995</v>
      </c>
      <c r="AG62">
        <v>41.841912000000001</v>
      </c>
      <c r="AH62">
        <v>0</v>
      </c>
      <c r="AI62">
        <v>0</v>
      </c>
      <c r="AJ62">
        <v>0</v>
      </c>
      <c r="AK62">
        <v>52.037578000000003</v>
      </c>
      <c r="AL62">
        <v>2.237082</v>
      </c>
      <c r="AM62">
        <v>0</v>
      </c>
      <c r="AN62">
        <v>0.791825</v>
      </c>
      <c r="AO62">
        <v>0</v>
      </c>
      <c r="AP62">
        <v>0</v>
      </c>
      <c r="AQ62">
        <v>26.561983999999999</v>
      </c>
      <c r="AR62">
        <v>3.1881309999999998</v>
      </c>
      <c r="AS62">
        <v>4.4026240000000003</v>
      </c>
      <c r="AT62">
        <v>19.251999999999999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1713.7957790000003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361.08088600000002</v>
      </c>
      <c r="L63">
        <v>232.94919999999999</v>
      </c>
      <c r="M63">
        <v>88.559200000000004</v>
      </c>
      <c r="N63">
        <v>101.27504999999999</v>
      </c>
      <c r="O63">
        <v>59.517558000000001</v>
      </c>
      <c r="P63">
        <v>120.890528</v>
      </c>
      <c r="Q63">
        <v>8.008832</v>
      </c>
      <c r="R63">
        <v>23.294920000000001</v>
      </c>
      <c r="S63">
        <v>14.920299999999999</v>
      </c>
      <c r="T63">
        <v>0</v>
      </c>
      <c r="U63">
        <v>403.108002</v>
      </c>
      <c r="V63">
        <v>12.626809</v>
      </c>
      <c r="W63">
        <v>30.596722</v>
      </c>
      <c r="X63">
        <v>96.26</v>
      </c>
      <c r="Y63">
        <v>0</v>
      </c>
      <c r="Z63">
        <v>6.2769219999999999</v>
      </c>
      <c r="AA63">
        <v>0</v>
      </c>
      <c r="AB63">
        <v>0</v>
      </c>
      <c r="AC63">
        <v>0</v>
      </c>
      <c r="AD63">
        <v>0</v>
      </c>
      <c r="AE63">
        <v>1.8525240000000001</v>
      </c>
      <c r="AF63">
        <v>8.5421119999999995</v>
      </c>
      <c r="AG63">
        <v>41.841912000000001</v>
      </c>
      <c r="AH63">
        <v>0</v>
      </c>
      <c r="AI63">
        <v>0</v>
      </c>
      <c r="AJ63">
        <v>0</v>
      </c>
      <c r="AK63">
        <v>52.037578000000003</v>
      </c>
      <c r="AL63">
        <v>2.237082</v>
      </c>
      <c r="AM63">
        <v>0</v>
      </c>
      <c r="AN63">
        <v>0.791825</v>
      </c>
      <c r="AO63">
        <v>0</v>
      </c>
      <c r="AP63">
        <v>0</v>
      </c>
      <c r="AQ63">
        <v>26.561983999999999</v>
      </c>
      <c r="AR63">
        <v>3.1881309999999998</v>
      </c>
      <c r="AS63">
        <v>4.4026240000000003</v>
      </c>
      <c r="AT63">
        <v>19.251999999999999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1720.0727010000003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361.08088600000002</v>
      </c>
      <c r="L64">
        <v>232.94919999999999</v>
      </c>
      <c r="M64">
        <v>88.559200000000004</v>
      </c>
      <c r="N64">
        <v>101.27504999999999</v>
      </c>
      <c r="O64">
        <v>59.517558000000001</v>
      </c>
      <c r="P64">
        <v>120.890528</v>
      </c>
      <c r="Q64">
        <v>8.008832</v>
      </c>
      <c r="R64">
        <v>23.294920000000001</v>
      </c>
      <c r="S64">
        <v>14.920299999999999</v>
      </c>
      <c r="T64">
        <v>0</v>
      </c>
      <c r="U64">
        <v>403.108002</v>
      </c>
      <c r="V64">
        <v>12.626809</v>
      </c>
      <c r="W64">
        <v>30.596722</v>
      </c>
      <c r="X64">
        <v>96.26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1.8525240000000001</v>
      </c>
      <c r="AF64">
        <v>8.5421119999999995</v>
      </c>
      <c r="AG64">
        <v>41.841912000000001</v>
      </c>
      <c r="AH64">
        <v>0</v>
      </c>
      <c r="AI64">
        <v>0</v>
      </c>
      <c r="AJ64">
        <v>0</v>
      </c>
      <c r="AK64">
        <v>52.037578000000003</v>
      </c>
      <c r="AL64">
        <v>2.237082</v>
      </c>
      <c r="AM64">
        <v>0</v>
      </c>
      <c r="AN64">
        <v>0.791825</v>
      </c>
      <c r="AO64">
        <v>0</v>
      </c>
      <c r="AP64">
        <v>0</v>
      </c>
      <c r="AQ64">
        <v>39.842976999999998</v>
      </c>
      <c r="AR64">
        <v>3.1881309999999998</v>
      </c>
      <c r="AS64">
        <v>4.4026240000000003</v>
      </c>
      <c r="AT64">
        <v>19.251999999999999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1733.3536940000004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361.08088600000002</v>
      </c>
      <c r="L65">
        <v>232.94919999999999</v>
      </c>
      <c r="M65">
        <v>88.559200000000004</v>
      </c>
      <c r="N65">
        <v>101.27504999999999</v>
      </c>
      <c r="O65">
        <v>59.517558000000001</v>
      </c>
      <c r="P65">
        <v>120.890528</v>
      </c>
      <c r="Q65">
        <v>8.008832</v>
      </c>
      <c r="R65">
        <v>23.294920000000001</v>
      </c>
      <c r="S65">
        <v>14.920299999999999</v>
      </c>
      <c r="T65">
        <v>0</v>
      </c>
      <c r="U65">
        <v>403.108002</v>
      </c>
      <c r="V65">
        <v>12.626809</v>
      </c>
      <c r="W65">
        <v>30.596722</v>
      </c>
      <c r="X65">
        <v>96.26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1.8525240000000001</v>
      </c>
      <c r="AF65">
        <v>8.5421119999999995</v>
      </c>
      <c r="AG65">
        <v>41.841912000000001</v>
      </c>
      <c r="AH65">
        <v>0</v>
      </c>
      <c r="AI65">
        <v>0</v>
      </c>
      <c r="AJ65">
        <v>0</v>
      </c>
      <c r="AK65">
        <v>52.037578000000003</v>
      </c>
      <c r="AL65">
        <v>2.237082</v>
      </c>
      <c r="AM65">
        <v>0</v>
      </c>
      <c r="AN65">
        <v>0.791825</v>
      </c>
      <c r="AO65">
        <v>0</v>
      </c>
      <c r="AP65">
        <v>0</v>
      </c>
      <c r="AQ65">
        <v>39.842976999999998</v>
      </c>
      <c r="AR65">
        <v>3.1881309999999998</v>
      </c>
      <c r="AS65">
        <v>4.4026240000000003</v>
      </c>
      <c r="AT65">
        <v>19.251999999999999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1733.3536940000004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361.08088600000002</v>
      </c>
      <c r="L66">
        <v>232.94919999999999</v>
      </c>
      <c r="M66">
        <v>88.559200000000004</v>
      </c>
      <c r="N66">
        <v>101.27504999999999</v>
      </c>
      <c r="O66">
        <v>59.517558000000001</v>
      </c>
      <c r="P66">
        <v>120.890528</v>
      </c>
      <c r="Q66">
        <v>8.008832</v>
      </c>
      <c r="R66">
        <v>28.883102000000001</v>
      </c>
      <c r="S66">
        <v>14.920299999999999</v>
      </c>
      <c r="T66">
        <v>0</v>
      </c>
      <c r="U66">
        <v>403.108002</v>
      </c>
      <c r="V66">
        <v>12.626809</v>
      </c>
      <c r="W66">
        <v>30.596722</v>
      </c>
      <c r="X66">
        <v>96.26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1.8525240000000001</v>
      </c>
      <c r="AF66">
        <v>8.5421119999999995</v>
      </c>
      <c r="AG66">
        <v>41.841912000000001</v>
      </c>
      <c r="AH66">
        <v>0</v>
      </c>
      <c r="AI66">
        <v>0</v>
      </c>
      <c r="AJ66">
        <v>0</v>
      </c>
      <c r="AK66">
        <v>52.037578000000003</v>
      </c>
      <c r="AL66">
        <v>2.237082</v>
      </c>
      <c r="AM66">
        <v>0</v>
      </c>
      <c r="AN66">
        <v>0.791825</v>
      </c>
      <c r="AO66">
        <v>0</v>
      </c>
      <c r="AP66">
        <v>0</v>
      </c>
      <c r="AQ66">
        <v>39.842976999999998</v>
      </c>
      <c r="AR66">
        <v>3.1881309999999998</v>
      </c>
      <c r="AS66">
        <v>4.4026240000000003</v>
      </c>
      <c r="AT66">
        <v>19.251999999999999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1738.9418760000003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361.08088600000002</v>
      </c>
      <c r="L67">
        <v>232.94919999999999</v>
      </c>
      <c r="M67">
        <v>88.559200000000004</v>
      </c>
      <c r="N67">
        <v>101.27504999999999</v>
      </c>
      <c r="O67">
        <v>59.517558000000001</v>
      </c>
      <c r="P67">
        <v>120.890528</v>
      </c>
      <c r="Q67">
        <v>8.008832</v>
      </c>
      <c r="R67">
        <v>28.883102000000001</v>
      </c>
      <c r="S67">
        <v>14.920299999999999</v>
      </c>
      <c r="T67">
        <v>0</v>
      </c>
      <c r="U67">
        <v>403.108002</v>
      </c>
      <c r="V67">
        <v>13.817257</v>
      </c>
      <c r="W67">
        <v>30.596722</v>
      </c>
      <c r="X67">
        <v>113.076718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1.8525240000000001</v>
      </c>
      <c r="AF67">
        <v>8.5421119999999995</v>
      </c>
      <c r="AG67">
        <v>41.841912000000001</v>
      </c>
      <c r="AH67">
        <v>0</v>
      </c>
      <c r="AI67">
        <v>0</v>
      </c>
      <c r="AJ67">
        <v>0</v>
      </c>
      <c r="AK67">
        <v>52.037578000000003</v>
      </c>
      <c r="AL67">
        <v>2.237082</v>
      </c>
      <c r="AM67">
        <v>0</v>
      </c>
      <c r="AN67">
        <v>0.791825</v>
      </c>
      <c r="AO67">
        <v>0</v>
      </c>
      <c r="AP67">
        <v>2.219563</v>
      </c>
      <c r="AQ67">
        <v>39.842976999999998</v>
      </c>
      <c r="AR67">
        <v>3.1881309999999998</v>
      </c>
      <c r="AS67">
        <v>4.4026240000000003</v>
      </c>
      <c r="AT67">
        <v>19.251999999999999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1759.1686050000003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361.08088600000002</v>
      </c>
      <c r="L68">
        <v>232.94919999999999</v>
      </c>
      <c r="M68">
        <v>88.559200000000004</v>
      </c>
      <c r="N68">
        <v>101.27504999999999</v>
      </c>
      <c r="O68">
        <v>59.517558000000001</v>
      </c>
      <c r="P68">
        <v>120.890528</v>
      </c>
      <c r="Q68">
        <v>8.008832</v>
      </c>
      <c r="R68">
        <v>28.883102000000001</v>
      </c>
      <c r="S68">
        <v>14.920299999999999</v>
      </c>
      <c r="T68">
        <v>0</v>
      </c>
      <c r="U68">
        <v>403.108002</v>
      </c>
      <c r="V68">
        <v>13.817257</v>
      </c>
      <c r="W68">
        <v>30.596722</v>
      </c>
      <c r="X68">
        <v>113.076718</v>
      </c>
      <c r="Y68">
        <v>0</v>
      </c>
      <c r="Z68">
        <v>0</v>
      </c>
      <c r="AA68">
        <v>0</v>
      </c>
      <c r="AB68">
        <v>3.2078639999999998</v>
      </c>
      <c r="AC68">
        <v>0</v>
      </c>
      <c r="AD68">
        <v>0</v>
      </c>
      <c r="AE68">
        <v>13.585174</v>
      </c>
      <c r="AF68">
        <v>8.5421119999999995</v>
      </c>
      <c r="AG68">
        <v>41.841912000000001</v>
      </c>
      <c r="AH68">
        <v>0</v>
      </c>
      <c r="AI68">
        <v>0</v>
      </c>
      <c r="AJ68">
        <v>0</v>
      </c>
      <c r="AK68">
        <v>52.037578000000003</v>
      </c>
      <c r="AL68">
        <v>2.237082</v>
      </c>
      <c r="AM68">
        <v>0</v>
      </c>
      <c r="AN68">
        <v>0.791825</v>
      </c>
      <c r="AO68">
        <v>0</v>
      </c>
      <c r="AP68">
        <v>2.219563</v>
      </c>
      <c r="AQ68">
        <v>39.842976999999998</v>
      </c>
      <c r="AR68">
        <v>3.1881309999999998</v>
      </c>
      <c r="AS68">
        <v>4.4026240000000003</v>
      </c>
      <c r="AT68">
        <v>19.251999999999999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1767.8321970000004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361.08088600000002</v>
      </c>
      <c r="L69">
        <v>230.5427</v>
      </c>
      <c r="M69">
        <v>88.559200000000004</v>
      </c>
      <c r="N69">
        <v>101.27504999999999</v>
      </c>
      <c r="O69">
        <v>59.517558000000001</v>
      </c>
      <c r="P69">
        <v>120.890528</v>
      </c>
      <c r="Q69">
        <v>8.008832</v>
      </c>
      <c r="R69">
        <v>28.883102000000001</v>
      </c>
      <c r="S69">
        <v>14.920299999999999</v>
      </c>
      <c r="T69">
        <v>0</v>
      </c>
      <c r="U69">
        <v>403.108002</v>
      </c>
      <c r="V69">
        <v>14.865721000000001</v>
      </c>
      <c r="W69">
        <v>39.022944000000003</v>
      </c>
      <c r="X69">
        <v>124.93662399999999</v>
      </c>
      <c r="Y69">
        <v>0</v>
      </c>
      <c r="Z69">
        <v>0</v>
      </c>
      <c r="AA69">
        <v>0</v>
      </c>
      <c r="AB69">
        <v>12.677481</v>
      </c>
      <c r="AC69">
        <v>0</v>
      </c>
      <c r="AD69">
        <v>0</v>
      </c>
      <c r="AE69">
        <v>15.862543000000001</v>
      </c>
      <c r="AF69">
        <v>8.5421119999999995</v>
      </c>
      <c r="AG69">
        <v>41.841912000000001</v>
      </c>
      <c r="AH69">
        <v>19.507859</v>
      </c>
      <c r="AI69">
        <v>0</v>
      </c>
      <c r="AJ69">
        <v>0</v>
      </c>
      <c r="AK69">
        <v>52.037578000000003</v>
      </c>
      <c r="AL69">
        <v>2.237082</v>
      </c>
      <c r="AM69">
        <v>0</v>
      </c>
      <c r="AN69">
        <v>0.791825</v>
      </c>
      <c r="AO69">
        <v>0</v>
      </c>
      <c r="AP69">
        <v>2.219563</v>
      </c>
      <c r="AQ69">
        <v>39.842976999999998</v>
      </c>
      <c r="AR69">
        <v>3.1881309999999998</v>
      </c>
      <c r="AS69">
        <v>6.4744479999999998</v>
      </c>
      <c r="AT69">
        <v>19.251999999999999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1820.0869580000003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361.08088600000002</v>
      </c>
      <c r="L70">
        <v>230.5427</v>
      </c>
      <c r="M70">
        <v>88.559200000000004</v>
      </c>
      <c r="N70">
        <v>101.27504999999999</v>
      </c>
      <c r="O70">
        <v>59.517558000000001</v>
      </c>
      <c r="P70">
        <v>120.890528</v>
      </c>
      <c r="Q70">
        <v>8.008832</v>
      </c>
      <c r="R70">
        <v>28.883102000000001</v>
      </c>
      <c r="S70">
        <v>14.920299999999999</v>
      </c>
      <c r="T70">
        <v>0</v>
      </c>
      <c r="U70">
        <v>403.108002</v>
      </c>
      <c r="V70">
        <v>14.865721000000001</v>
      </c>
      <c r="W70">
        <v>39.624851</v>
      </c>
      <c r="X70">
        <v>124.93662399999999</v>
      </c>
      <c r="Y70">
        <v>0</v>
      </c>
      <c r="Z70">
        <v>0</v>
      </c>
      <c r="AA70">
        <v>0</v>
      </c>
      <c r="AB70">
        <v>12.677481</v>
      </c>
      <c r="AC70">
        <v>0</v>
      </c>
      <c r="AD70">
        <v>0</v>
      </c>
      <c r="AE70">
        <v>15.862543000000001</v>
      </c>
      <c r="AF70">
        <v>8.5421119999999995</v>
      </c>
      <c r="AG70">
        <v>41.841912000000001</v>
      </c>
      <c r="AH70">
        <v>40.109617</v>
      </c>
      <c r="AI70">
        <v>0</v>
      </c>
      <c r="AJ70">
        <v>0</v>
      </c>
      <c r="AK70">
        <v>52.037578000000003</v>
      </c>
      <c r="AL70">
        <v>2.237082</v>
      </c>
      <c r="AM70">
        <v>5.0812569999999999</v>
      </c>
      <c r="AN70">
        <v>0.791825</v>
      </c>
      <c r="AO70">
        <v>0</v>
      </c>
      <c r="AP70">
        <v>2.219563</v>
      </c>
      <c r="AQ70">
        <v>39.842976999999998</v>
      </c>
      <c r="AR70">
        <v>3.1881309999999998</v>
      </c>
      <c r="AS70">
        <v>6.4744479999999998</v>
      </c>
      <c r="AT70">
        <v>19.251999999999999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1846.3718800000004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361.08088600000002</v>
      </c>
      <c r="L71">
        <v>284.07933500000001</v>
      </c>
      <c r="M71">
        <v>88.559200000000004</v>
      </c>
      <c r="N71">
        <v>101.27504999999999</v>
      </c>
      <c r="O71">
        <v>59.517558000000001</v>
      </c>
      <c r="P71">
        <v>120.890528</v>
      </c>
      <c r="Q71">
        <v>9.7597050000000003</v>
      </c>
      <c r="R71">
        <v>36.215899999999998</v>
      </c>
      <c r="S71">
        <v>22.801106000000001</v>
      </c>
      <c r="T71">
        <v>0</v>
      </c>
      <c r="U71">
        <v>403.108002</v>
      </c>
      <c r="V71">
        <v>14.865721000000001</v>
      </c>
      <c r="W71">
        <v>39.624851</v>
      </c>
      <c r="X71">
        <v>124.93662399999999</v>
      </c>
      <c r="Y71">
        <v>0</v>
      </c>
      <c r="Z71">
        <v>0</v>
      </c>
      <c r="AA71">
        <v>0</v>
      </c>
      <c r="AB71">
        <v>12.677481</v>
      </c>
      <c r="AC71">
        <v>0</v>
      </c>
      <c r="AD71">
        <v>0</v>
      </c>
      <c r="AE71">
        <v>15.862543000000001</v>
      </c>
      <c r="AF71">
        <v>17.084225</v>
      </c>
      <c r="AG71">
        <v>41.841912000000001</v>
      </c>
      <c r="AH71">
        <v>67.457082999999997</v>
      </c>
      <c r="AI71">
        <v>0</v>
      </c>
      <c r="AJ71">
        <v>0</v>
      </c>
      <c r="AK71">
        <v>52.037578000000003</v>
      </c>
      <c r="AL71">
        <v>2.237082</v>
      </c>
      <c r="AM71">
        <v>10.162515000000001</v>
      </c>
      <c r="AN71">
        <v>0.791825</v>
      </c>
      <c r="AO71">
        <v>0</v>
      </c>
      <c r="AP71">
        <v>2.219563</v>
      </c>
      <c r="AQ71">
        <v>39.842976999999998</v>
      </c>
      <c r="AR71">
        <v>3.1881309999999998</v>
      </c>
      <c r="AS71">
        <v>6.4744479999999998</v>
      </c>
      <c r="AT71">
        <v>19.251999999999999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1957.8438289999999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380.33288599999997</v>
      </c>
      <c r="L72">
        <v>299.51145000000002</v>
      </c>
      <c r="M72">
        <v>88.559200000000004</v>
      </c>
      <c r="N72">
        <v>101.27504999999999</v>
      </c>
      <c r="O72">
        <v>59.517558000000001</v>
      </c>
      <c r="P72">
        <v>120.890528</v>
      </c>
      <c r="Q72">
        <v>9.7597050000000003</v>
      </c>
      <c r="R72">
        <v>36.215899999999998</v>
      </c>
      <c r="S72">
        <v>22.801106000000001</v>
      </c>
      <c r="T72">
        <v>0</v>
      </c>
      <c r="U72">
        <v>403.108002</v>
      </c>
      <c r="V72">
        <v>14.865721000000001</v>
      </c>
      <c r="W72">
        <v>39.624851</v>
      </c>
      <c r="X72">
        <v>124.93662399999999</v>
      </c>
      <c r="Y72">
        <v>0</v>
      </c>
      <c r="Z72">
        <v>1.0588599999999999</v>
      </c>
      <c r="AA72">
        <v>7.6045400000000001</v>
      </c>
      <c r="AB72">
        <v>12.677481</v>
      </c>
      <c r="AC72">
        <v>1.2257750000000001</v>
      </c>
      <c r="AD72">
        <v>8.7943479999999994</v>
      </c>
      <c r="AE72">
        <v>15.862543000000001</v>
      </c>
      <c r="AF72">
        <v>25.626336999999999</v>
      </c>
      <c r="AG72">
        <v>41.841912000000001</v>
      </c>
      <c r="AH72">
        <v>90.064321000000007</v>
      </c>
      <c r="AI72">
        <v>0</v>
      </c>
      <c r="AJ72">
        <v>0</v>
      </c>
      <c r="AK72">
        <v>52.037578000000003</v>
      </c>
      <c r="AL72">
        <v>12.303953</v>
      </c>
      <c r="AM72">
        <v>15.212977</v>
      </c>
      <c r="AN72">
        <v>0.791825</v>
      </c>
      <c r="AO72">
        <v>0</v>
      </c>
      <c r="AP72">
        <v>2.219563</v>
      </c>
      <c r="AQ72">
        <v>39.842976999999998</v>
      </c>
      <c r="AR72">
        <v>3.1881309999999998</v>
      </c>
      <c r="AS72">
        <v>6.4744479999999998</v>
      </c>
      <c r="AT72">
        <v>19.251999999999999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2057.4781499999999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359.81988000000001</v>
      </c>
      <c r="L73">
        <v>326.49187599999999</v>
      </c>
      <c r="M73">
        <v>88.559200000000004</v>
      </c>
      <c r="N73">
        <v>101.27504999999999</v>
      </c>
      <c r="O73">
        <v>59.517558000000001</v>
      </c>
      <c r="P73">
        <v>120.890528</v>
      </c>
      <c r="Q73">
        <v>9.7597050000000003</v>
      </c>
      <c r="R73">
        <v>36.215899999999998</v>
      </c>
      <c r="S73">
        <v>22.801106000000001</v>
      </c>
      <c r="T73">
        <v>0</v>
      </c>
      <c r="U73">
        <v>403.108002</v>
      </c>
      <c r="V73">
        <v>19.9041</v>
      </c>
      <c r="W73">
        <v>39.624851</v>
      </c>
      <c r="X73">
        <v>140.22286</v>
      </c>
      <c r="Y73">
        <v>0</v>
      </c>
      <c r="Z73">
        <v>18.830766000000001</v>
      </c>
      <c r="AA73">
        <v>19.736823000000001</v>
      </c>
      <c r="AB73">
        <v>25.354960999999999</v>
      </c>
      <c r="AC73">
        <v>27.975859</v>
      </c>
      <c r="AD73">
        <v>17.588697</v>
      </c>
      <c r="AE73">
        <v>31.725086000000001</v>
      </c>
      <c r="AF73">
        <v>34.16845</v>
      </c>
      <c r="AG73">
        <v>41.841912000000001</v>
      </c>
      <c r="AH73">
        <v>90.064321000000007</v>
      </c>
      <c r="AI73">
        <v>0</v>
      </c>
      <c r="AJ73">
        <v>0</v>
      </c>
      <c r="AK73">
        <v>52.037578000000003</v>
      </c>
      <c r="AL73">
        <v>53.689978000000004</v>
      </c>
      <c r="AM73">
        <v>15.212977</v>
      </c>
      <c r="AN73">
        <v>0.791825</v>
      </c>
      <c r="AO73">
        <v>0</v>
      </c>
      <c r="AP73">
        <v>0</v>
      </c>
      <c r="AQ73">
        <v>39.842976999999998</v>
      </c>
      <c r="AR73">
        <v>3.1881309999999998</v>
      </c>
      <c r="AS73">
        <v>6.4744479999999998</v>
      </c>
      <c r="AT73">
        <v>19.251999999999999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2225.967404999999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370.706886</v>
      </c>
      <c r="L74">
        <v>326.49187599999999</v>
      </c>
      <c r="M74">
        <v>88.559200000000004</v>
      </c>
      <c r="N74">
        <v>101.27504999999999</v>
      </c>
      <c r="O74">
        <v>59.517558000000001</v>
      </c>
      <c r="P74">
        <v>120.890528</v>
      </c>
      <c r="Q74">
        <v>9.7597050000000003</v>
      </c>
      <c r="R74">
        <v>36.215899999999998</v>
      </c>
      <c r="S74">
        <v>22.801106000000001</v>
      </c>
      <c r="T74">
        <v>0</v>
      </c>
      <c r="U74">
        <v>403.108002</v>
      </c>
      <c r="V74">
        <v>19.956479000000002</v>
      </c>
      <c r="W74">
        <v>39.624851</v>
      </c>
      <c r="X74">
        <v>141.753342</v>
      </c>
      <c r="Y74">
        <v>0</v>
      </c>
      <c r="Z74">
        <v>18.830766000000001</v>
      </c>
      <c r="AA74">
        <v>27.047827999999999</v>
      </c>
      <c r="AB74">
        <v>25.354960999999999</v>
      </c>
      <c r="AC74">
        <v>27.975859</v>
      </c>
      <c r="AD74">
        <v>25.431892000000001</v>
      </c>
      <c r="AE74">
        <v>31.725086000000001</v>
      </c>
      <c r="AF74">
        <v>34.16845</v>
      </c>
      <c r="AG74">
        <v>41.841912000000001</v>
      </c>
      <c r="AH74">
        <v>112.58040200000001</v>
      </c>
      <c r="AI74">
        <v>0</v>
      </c>
      <c r="AJ74">
        <v>0</v>
      </c>
      <c r="AK74">
        <v>52.037578000000003</v>
      </c>
      <c r="AL74">
        <v>53.689978000000004</v>
      </c>
      <c r="AM74">
        <v>15.212977</v>
      </c>
      <c r="AN74">
        <v>0.791825</v>
      </c>
      <c r="AO74">
        <v>0</v>
      </c>
      <c r="AP74">
        <v>0</v>
      </c>
      <c r="AQ74">
        <v>39.842976999999998</v>
      </c>
      <c r="AR74">
        <v>3.1881309999999998</v>
      </c>
      <c r="AS74">
        <v>6.4744479999999998</v>
      </c>
      <c r="AT74">
        <v>19.251999999999999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2276.1075529999989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412.29024299999998</v>
      </c>
      <c r="L75">
        <v>325.52927599999998</v>
      </c>
      <c r="M75">
        <v>88.559200000000004</v>
      </c>
      <c r="N75">
        <v>101.27504999999999</v>
      </c>
      <c r="O75">
        <v>59.517558000000001</v>
      </c>
      <c r="P75">
        <v>120.890528</v>
      </c>
      <c r="Q75">
        <v>9.7597050000000003</v>
      </c>
      <c r="R75">
        <v>36.215899999999998</v>
      </c>
      <c r="S75">
        <v>22.801106000000001</v>
      </c>
      <c r="T75">
        <v>0</v>
      </c>
      <c r="U75">
        <v>403.108002</v>
      </c>
      <c r="V75">
        <v>19.956479000000002</v>
      </c>
      <c r="W75">
        <v>44.183475999999999</v>
      </c>
      <c r="X75">
        <v>141.753342</v>
      </c>
      <c r="Y75">
        <v>0</v>
      </c>
      <c r="Z75">
        <v>12.553844</v>
      </c>
      <c r="AA75">
        <v>27.047827999999999</v>
      </c>
      <c r="AB75">
        <v>25.354960999999999</v>
      </c>
      <c r="AC75">
        <v>27.975859</v>
      </c>
      <c r="AD75">
        <v>25.431892000000001</v>
      </c>
      <c r="AE75">
        <v>31.725086000000001</v>
      </c>
      <c r="AF75">
        <v>34.16845</v>
      </c>
      <c r="AG75">
        <v>41.841912000000001</v>
      </c>
      <c r="AH75">
        <v>112.58040200000001</v>
      </c>
      <c r="AI75">
        <v>0</v>
      </c>
      <c r="AJ75">
        <v>0</v>
      </c>
      <c r="AK75">
        <v>52.037578000000003</v>
      </c>
      <c r="AL75">
        <v>53.689978000000004</v>
      </c>
      <c r="AM75">
        <v>15.212977</v>
      </c>
      <c r="AN75">
        <v>0.791825</v>
      </c>
      <c r="AO75">
        <v>0</v>
      </c>
      <c r="AP75">
        <v>0</v>
      </c>
      <c r="AQ75">
        <v>39.842976999999998</v>
      </c>
      <c r="AR75">
        <v>38.257573999999998</v>
      </c>
      <c r="AS75">
        <v>6.4744479999999998</v>
      </c>
      <c r="AT75">
        <v>19.251999999999999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2350.079455999999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431.54224299999998</v>
      </c>
      <c r="L76">
        <v>325.52927599999998</v>
      </c>
      <c r="M76">
        <v>88.559200000000004</v>
      </c>
      <c r="N76">
        <v>101.27504999999999</v>
      </c>
      <c r="O76">
        <v>59.517558000000001</v>
      </c>
      <c r="P76">
        <v>120.890528</v>
      </c>
      <c r="Q76">
        <v>9.7597050000000003</v>
      </c>
      <c r="R76">
        <v>40.80471</v>
      </c>
      <c r="S76">
        <v>22.801106000000001</v>
      </c>
      <c r="T76">
        <v>0</v>
      </c>
      <c r="U76">
        <v>403.108002</v>
      </c>
      <c r="V76">
        <v>19.956479000000002</v>
      </c>
      <c r="W76">
        <v>44.663753999999997</v>
      </c>
      <c r="X76">
        <v>141.753342</v>
      </c>
      <c r="Y76">
        <v>0</v>
      </c>
      <c r="Z76">
        <v>12.553844</v>
      </c>
      <c r="AA76">
        <v>27.047827999999999</v>
      </c>
      <c r="AB76">
        <v>25.354960999999999</v>
      </c>
      <c r="AC76">
        <v>27.975859</v>
      </c>
      <c r="AD76">
        <v>25.431892000000001</v>
      </c>
      <c r="AE76">
        <v>31.725086000000001</v>
      </c>
      <c r="AF76">
        <v>34.16845</v>
      </c>
      <c r="AG76">
        <v>41.841912000000001</v>
      </c>
      <c r="AH76">
        <v>112.58040200000001</v>
      </c>
      <c r="AI76">
        <v>0</v>
      </c>
      <c r="AJ76">
        <v>0</v>
      </c>
      <c r="AK76">
        <v>52.037578000000003</v>
      </c>
      <c r="AL76">
        <v>53.689978000000004</v>
      </c>
      <c r="AM76">
        <v>15.212977</v>
      </c>
      <c r="AN76">
        <v>0.791825</v>
      </c>
      <c r="AO76">
        <v>0</v>
      </c>
      <c r="AP76">
        <v>0</v>
      </c>
      <c r="AQ76">
        <v>39.842976999999998</v>
      </c>
      <c r="AR76">
        <v>38.257573999999998</v>
      </c>
      <c r="AS76">
        <v>6.4744479999999998</v>
      </c>
      <c r="AT76">
        <v>19.251999999999999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2374.4005439999987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441.16824300000002</v>
      </c>
      <c r="L77">
        <v>325.52927599999998</v>
      </c>
      <c r="M77">
        <v>88.559200000000004</v>
      </c>
      <c r="N77">
        <v>101.27504999999999</v>
      </c>
      <c r="O77">
        <v>59.517558000000001</v>
      </c>
      <c r="P77">
        <v>120.890528</v>
      </c>
      <c r="Q77">
        <v>9.7597050000000003</v>
      </c>
      <c r="R77">
        <v>40.80471</v>
      </c>
      <c r="S77">
        <v>22.801106000000001</v>
      </c>
      <c r="T77">
        <v>0</v>
      </c>
      <c r="U77">
        <v>403.108002</v>
      </c>
      <c r="V77">
        <v>19.956479000000002</v>
      </c>
      <c r="W77">
        <v>44.663753999999997</v>
      </c>
      <c r="X77">
        <v>141.753342</v>
      </c>
      <c r="Y77">
        <v>0</v>
      </c>
      <c r="Z77">
        <v>12.553844</v>
      </c>
      <c r="AA77">
        <v>27.047827999999999</v>
      </c>
      <c r="AB77">
        <v>25.354960999999999</v>
      </c>
      <c r="AC77">
        <v>27.975859</v>
      </c>
      <c r="AD77">
        <v>25.431892000000001</v>
      </c>
      <c r="AE77">
        <v>31.725086000000001</v>
      </c>
      <c r="AF77">
        <v>34.16845</v>
      </c>
      <c r="AG77">
        <v>41.841912000000001</v>
      </c>
      <c r="AH77">
        <v>112.58040200000001</v>
      </c>
      <c r="AI77">
        <v>0</v>
      </c>
      <c r="AJ77">
        <v>0</v>
      </c>
      <c r="AK77">
        <v>52.037578000000003</v>
      </c>
      <c r="AL77">
        <v>53.689978000000004</v>
      </c>
      <c r="AM77">
        <v>15.212977</v>
      </c>
      <c r="AN77">
        <v>0.791825</v>
      </c>
      <c r="AO77">
        <v>0</v>
      </c>
      <c r="AP77">
        <v>0</v>
      </c>
      <c r="AQ77">
        <v>39.842976999999998</v>
      </c>
      <c r="AR77">
        <v>3.1881309999999998</v>
      </c>
      <c r="AS77">
        <v>6.4744479999999998</v>
      </c>
      <c r="AT77">
        <v>19.251999999999999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2348.9571009999986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460.42024300000003</v>
      </c>
      <c r="L78">
        <v>325.52927599999998</v>
      </c>
      <c r="M78">
        <v>88.559200000000004</v>
      </c>
      <c r="N78">
        <v>101.27504999999999</v>
      </c>
      <c r="O78">
        <v>59.517558000000001</v>
      </c>
      <c r="P78">
        <v>120.890528</v>
      </c>
      <c r="Q78">
        <v>9.7597050000000003</v>
      </c>
      <c r="R78">
        <v>40.80471</v>
      </c>
      <c r="S78">
        <v>22.801106000000001</v>
      </c>
      <c r="T78">
        <v>0</v>
      </c>
      <c r="U78">
        <v>403.108002</v>
      </c>
      <c r="V78">
        <v>19.956479000000002</v>
      </c>
      <c r="W78">
        <v>44.663753999999997</v>
      </c>
      <c r="X78">
        <v>141.753342</v>
      </c>
      <c r="Y78">
        <v>0</v>
      </c>
      <c r="Z78">
        <v>12.553844</v>
      </c>
      <c r="AA78">
        <v>27.047827999999999</v>
      </c>
      <c r="AB78">
        <v>25.354960999999999</v>
      </c>
      <c r="AC78">
        <v>27.975859</v>
      </c>
      <c r="AD78">
        <v>17.588697</v>
      </c>
      <c r="AE78">
        <v>31.725086000000001</v>
      </c>
      <c r="AF78">
        <v>34.16845</v>
      </c>
      <c r="AG78">
        <v>41.841912000000001</v>
      </c>
      <c r="AH78">
        <v>90.064321000000007</v>
      </c>
      <c r="AI78">
        <v>0</v>
      </c>
      <c r="AJ78">
        <v>0</v>
      </c>
      <c r="AK78">
        <v>52.037578000000003</v>
      </c>
      <c r="AL78">
        <v>53.689978000000004</v>
      </c>
      <c r="AM78">
        <v>15.212977</v>
      </c>
      <c r="AN78">
        <v>0.791825</v>
      </c>
      <c r="AO78">
        <v>0</v>
      </c>
      <c r="AP78">
        <v>0</v>
      </c>
      <c r="AQ78">
        <v>39.842976999999998</v>
      </c>
      <c r="AR78">
        <v>3.1881309999999998</v>
      </c>
      <c r="AS78">
        <v>6.4744479999999998</v>
      </c>
      <c r="AT78">
        <v>19.251999999999999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2337.8498249999984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480.63484299999999</v>
      </c>
      <c r="L79">
        <v>419.14973099999997</v>
      </c>
      <c r="M79">
        <v>88.559200000000004</v>
      </c>
      <c r="N79">
        <v>101.27504999999999</v>
      </c>
      <c r="O79">
        <v>59.517558000000001</v>
      </c>
      <c r="P79">
        <v>120.890528</v>
      </c>
      <c r="Q79">
        <v>10.501965999999999</v>
      </c>
      <c r="R79">
        <v>40.80471</v>
      </c>
      <c r="S79">
        <v>25.403110000000002</v>
      </c>
      <c r="T79">
        <v>0</v>
      </c>
      <c r="U79">
        <v>403.108002</v>
      </c>
      <c r="V79">
        <v>17.252295</v>
      </c>
      <c r="W79">
        <v>44.663753999999997</v>
      </c>
      <c r="X79">
        <v>141.753342</v>
      </c>
      <c r="Y79">
        <v>0</v>
      </c>
      <c r="Z79">
        <v>6.2769219999999999</v>
      </c>
      <c r="AA79">
        <v>0</v>
      </c>
      <c r="AB79">
        <v>25.354960999999999</v>
      </c>
      <c r="AC79">
        <v>1.2257750000000001</v>
      </c>
      <c r="AD79">
        <v>8.7943479999999994</v>
      </c>
      <c r="AE79">
        <v>15.862543000000001</v>
      </c>
      <c r="AF79">
        <v>18.982472000000001</v>
      </c>
      <c r="AG79">
        <v>41.841912000000001</v>
      </c>
      <c r="AH79">
        <v>67.457082999999997</v>
      </c>
      <c r="AI79">
        <v>0</v>
      </c>
      <c r="AJ79">
        <v>0</v>
      </c>
      <c r="AK79">
        <v>52.037578000000003</v>
      </c>
      <c r="AL79">
        <v>12.303953</v>
      </c>
      <c r="AM79">
        <v>15.212977</v>
      </c>
      <c r="AN79">
        <v>0.791825</v>
      </c>
      <c r="AO79">
        <v>0</v>
      </c>
      <c r="AP79">
        <v>0</v>
      </c>
      <c r="AQ79">
        <v>39.842976999999998</v>
      </c>
      <c r="AR79">
        <v>3.1881309999999998</v>
      </c>
      <c r="AS79">
        <v>6.4744479999999998</v>
      </c>
      <c r="AT79">
        <v>19.251999999999999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2288.4139939999991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471.00884300000001</v>
      </c>
      <c r="L80">
        <v>419.14973099999997</v>
      </c>
      <c r="M80">
        <v>88.559200000000004</v>
      </c>
      <c r="N80">
        <v>101.27504999999999</v>
      </c>
      <c r="O80">
        <v>59.517558000000001</v>
      </c>
      <c r="P80">
        <v>120.890528</v>
      </c>
      <c r="Q80">
        <v>10.501965999999999</v>
      </c>
      <c r="R80">
        <v>40.80471</v>
      </c>
      <c r="S80">
        <v>25.403110000000002</v>
      </c>
      <c r="T80">
        <v>0</v>
      </c>
      <c r="U80">
        <v>403.108002</v>
      </c>
      <c r="V80">
        <v>17.252295</v>
      </c>
      <c r="W80">
        <v>44.663753999999997</v>
      </c>
      <c r="X80">
        <v>141.753342</v>
      </c>
      <c r="Y80">
        <v>0</v>
      </c>
      <c r="Z80">
        <v>6.2769219999999999</v>
      </c>
      <c r="AA80">
        <v>0</v>
      </c>
      <c r="AB80">
        <v>12.677481</v>
      </c>
      <c r="AC80">
        <v>0</v>
      </c>
      <c r="AD80">
        <v>0</v>
      </c>
      <c r="AE80">
        <v>15.862543000000001</v>
      </c>
      <c r="AF80">
        <v>8.5421119999999995</v>
      </c>
      <c r="AG80">
        <v>41.841912000000001</v>
      </c>
      <c r="AH80">
        <v>41.841622999999998</v>
      </c>
      <c r="AI80">
        <v>0</v>
      </c>
      <c r="AJ80">
        <v>0</v>
      </c>
      <c r="AK80">
        <v>52.037578000000003</v>
      </c>
      <c r="AL80">
        <v>2.237082</v>
      </c>
      <c r="AM80">
        <v>15.212977</v>
      </c>
      <c r="AN80">
        <v>0.791825</v>
      </c>
      <c r="AO80">
        <v>0</v>
      </c>
      <c r="AP80">
        <v>0</v>
      </c>
      <c r="AQ80">
        <v>39.842976999999998</v>
      </c>
      <c r="AR80">
        <v>3.1881309999999998</v>
      </c>
      <c r="AS80">
        <v>6.4744479999999998</v>
      </c>
      <c r="AT80">
        <v>19.251999999999999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2209.9676999999992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405.55204300000003</v>
      </c>
      <c r="L81">
        <v>410.25896499999999</v>
      </c>
      <c r="M81">
        <v>88.559200000000004</v>
      </c>
      <c r="N81">
        <v>113.13775800000001</v>
      </c>
      <c r="O81">
        <v>59.517558000000001</v>
      </c>
      <c r="P81">
        <v>120.890528</v>
      </c>
      <c r="Q81">
        <v>10.501965999999999</v>
      </c>
      <c r="R81">
        <v>40.80471</v>
      </c>
      <c r="S81">
        <v>25.403110000000002</v>
      </c>
      <c r="T81">
        <v>0</v>
      </c>
      <c r="U81">
        <v>403.108002</v>
      </c>
      <c r="V81">
        <v>18.964471</v>
      </c>
      <c r="W81">
        <v>44.663753999999997</v>
      </c>
      <c r="X81">
        <v>141.753342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15.862543000000001</v>
      </c>
      <c r="AF81">
        <v>8.5421119999999995</v>
      </c>
      <c r="AG81">
        <v>41.841912000000001</v>
      </c>
      <c r="AH81">
        <v>18.231643999999999</v>
      </c>
      <c r="AI81">
        <v>0</v>
      </c>
      <c r="AJ81">
        <v>0</v>
      </c>
      <c r="AK81">
        <v>52.037578000000003</v>
      </c>
      <c r="AL81">
        <v>2.237082</v>
      </c>
      <c r="AM81">
        <v>10.162515000000001</v>
      </c>
      <c r="AN81">
        <v>0.791825</v>
      </c>
      <c r="AO81">
        <v>0</v>
      </c>
      <c r="AP81">
        <v>0</v>
      </c>
      <c r="AQ81">
        <v>39.842976999999998</v>
      </c>
      <c r="AR81">
        <v>3.1881309999999998</v>
      </c>
      <c r="AS81">
        <v>7.1218919999999999</v>
      </c>
      <c r="AT81">
        <v>19.251999999999999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2102.2276179999994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405.55204300000003</v>
      </c>
      <c r="L82">
        <v>410.25896499999999</v>
      </c>
      <c r="M82">
        <v>88.559200000000004</v>
      </c>
      <c r="N82">
        <v>113.707125</v>
      </c>
      <c r="O82">
        <v>59.517558000000001</v>
      </c>
      <c r="P82">
        <v>120.890528</v>
      </c>
      <c r="Q82">
        <v>10.501965999999999</v>
      </c>
      <c r="R82">
        <v>40.80471</v>
      </c>
      <c r="S82">
        <v>25.403110000000002</v>
      </c>
      <c r="T82">
        <v>0</v>
      </c>
      <c r="U82">
        <v>403.108002</v>
      </c>
      <c r="V82">
        <v>18.964471</v>
      </c>
      <c r="W82">
        <v>44.663753999999997</v>
      </c>
      <c r="X82">
        <v>141.753342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15.862543000000001</v>
      </c>
      <c r="AF82">
        <v>8.5421119999999995</v>
      </c>
      <c r="AG82">
        <v>41.841912000000001</v>
      </c>
      <c r="AH82">
        <v>0</v>
      </c>
      <c r="AI82">
        <v>0</v>
      </c>
      <c r="AJ82">
        <v>0</v>
      </c>
      <c r="AK82">
        <v>52.037578000000003</v>
      </c>
      <c r="AL82">
        <v>2.237082</v>
      </c>
      <c r="AM82">
        <v>10.162515000000001</v>
      </c>
      <c r="AN82">
        <v>0.791825</v>
      </c>
      <c r="AO82">
        <v>0</v>
      </c>
      <c r="AP82">
        <v>0</v>
      </c>
      <c r="AQ82">
        <v>25.349108000000001</v>
      </c>
      <c r="AR82">
        <v>3.1881309999999998</v>
      </c>
      <c r="AS82">
        <v>7.1218919999999999</v>
      </c>
      <c r="AT82">
        <v>19.251999999999999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2070.0714719999996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405.36048599999998</v>
      </c>
      <c r="L83">
        <v>394.45990699999999</v>
      </c>
      <c r="M83">
        <v>88.559200000000004</v>
      </c>
      <c r="N83">
        <v>113.707125</v>
      </c>
      <c r="O83">
        <v>59.517558000000001</v>
      </c>
      <c r="P83">
        <v>120.890528</v>
      </c>
      <c r="Q83">
        <v>9.7597050000000003</v>
      </c>
      <c r="R83">
        <v>36.215899999999998</v>
      </c>
      <c r="S83">
        <v>23.195226000000002</v>
      </c>
      <c r="T83">
        <v>0</v>
      </c>
      <c r="U83">
        <v>403.108002</v>
      </c>
      <c r="V83">
        <v>18.964471</v>
      </c>
      <c r="W83">
        <v>44.663753999999997</v>
      </c>
      <c r="X83">
        <v>141.753342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15.862543000000001</v>
      </c>
      <c r="AF83">
        <v>0</v>
      </c>
      <c r="AG83">
        <v>41.841912000000001</v>
      </c>
      <c r="AH83">
        <v>0</v>
      </c>
      <c r="AI83">
        <v>0</v>
      </c>
      <c r="AJ83">
        <v>0</v>
      </c>
      <c r="AK83">
        <v>52.037578000000003</v>
      </c>
      <c r="AL83">
        <v>2.237082</v>
      </c>
      <c r="AM83">
        <v>5.0812569999999999</v>
      </c>
      <c r="AN83">
        <v>0.791825</v>
      </c>
      <c r="AO83">
        <v>0</v>
      </c>
      <c r="AP83">
        <v>0</v>
      </c>
      <c r="AQ83">
        <v>25.349108000000001</v>
      </c>
      <c r="AR83">
        <v>3.1881309999999998</v>
      </c>
      <c r="AS83">
        <v>7.1218919999999999</v>
      </c>
      <c r="AT83">
        <v>19.251999999999999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2032.9185319999997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413.061286</v>
      </c>
      <c r="L84">
        <v>394.45990699999999</v>
      </c>
      <c r="M84">
        <v>88.559200000000004</v>
      </c>
      <c r="N84">
        <v>113.707125</v>
      </c>
      <c r="O84">
        <v>59.517558000000001</v>
      </c>
      <c r="P84">
        <v>120.890528</v>
      </c>
      <c r="Q84">
        <v>9.7597050000000003</v>
      </c>
      <c r="R84">
        <v>36.215899999999998</v>
      </c>
      <c r="S84">
        <v>22.801106000000001</v>
      </c>
      <c r="T84">
        <v>0</v>
      </c>
      <c r="U84">
        <v>403.108002</v>
      </c>
      <c r="V84">
        <v>18.964471</v>
      </c>
      <c r="W84">
        <v>44.663753999999997</v>
      </c>
      <c r="X84">
        <v>141.753342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15.862543000000001</v>
      </c>
      <c r="AF84">
        <v>0</v>
      </c>
      <c r="AG84">
        <v>41.841912000000001</v>
      </c>
      <c r="AH84">
        <v>0</v>
      </c>
      <c r="AI84">
        <v>0</v>
      </c>
      <c r="AJ84">
        <v>0</v>
      </c>
      <c r="AK84">
        <v>52.037578000000003</v>
      </c>
      <c r="AL84">
        <v>2.237082</v>
      </c>
      <c r="AM84">
        <v>0</v>
      </c>
      <c r="AN84">
        <v>0.791825</v>
      </c>
      <c r="AO84">
        <v>0</v>
      </c>
      <c r="AP84">
        <v>0</v>
      </c>
      <c r="AQ84">
        <v>25.349108000000001</v>
      </c>
      <c r="AR84">
        <v>3.1881309999999998</v>
      </c>
      <c r="AS84">
        <v>7.1218919999999999</v>
      </c>
      <c r="AT84">
        <v>19.251999999999999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2035.1439549999996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360.16641600000003</v>
      </c>
      <c r="L85">
        <v>394.45990699999999</v>
      </c>
      <c r="M85">
        <v>88.559200000000004</v>
      </c>
      <c r="N85">
        <v>113.707125</v>
      </c>
      <c r="O85">
        <v>59.517558000000001</v>
      </c>
      <c r="P85">
        <v>120.890528</v>
      </c>
      <c r="Q85">
        <v>9.7597050000000003</v>
      </c>
      <c r="R85">
        <v>36.215899999999998</v>
      </c>
      <c r="S85">
        <v>22.801106000000001</v>
      </c>
      <c r="T85">
        <v>0</v>
      </c>
      <c r="U85">
        <v>403.108002</v>
      </c>
      <c r="V85">
        <v>18.964471</v>
      </c>
      <c r="W85">
        <v>44.663753999999997</v>
      </c>
      <c r="X85">
        <v>141.753342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41.841912000000001</v>
      </c>
      <c r="AH85">
        <v>0</v>
      </c>
      <c r="AI85">
        <v>0</v>
      </c>
      <c r="AJ85">
        <v>0</v>
      </c>
      <c r="AK85">
        <v>52.037578000000003</v>
      </c>
      <c r="AL85">
        <v>2.237082</v>
      </c>
      <c r="AM85">
        <v>0</v>
      </c>
      <c r="AN85">
        <v>0.791825</v>
      </c>
      <c r="AO85">
        <v>0</v>
      </c>
      <c r="AP85">
        <v>0</v>
      </c>
      <c r="AQ85">
        <v>25.349108000000001</v>
      </c>
      <c r="AR85">
        <v>38.257573999999998</v>
      </c>
      <c r="AS85">
        <v>5.8270030000000004</v>
      </c>
      <c r="AT85">
        <v>19.251999999999999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2016.0236389999995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360.16641600000003</v>
      </c>
      <c r="L86">
        <v>340.87273499999998</v>
      </c>
      <c r="M86">
        <v>88.559200000000004</v>
      </c>
      <c r="N86">
        <v>113.707125</v>
      </c>
      <c r="O86">
        <v>59.517558000000001</v>
      </c>
      <c r="P86">
        <v>120.890528</v>
      </c>
      <c r="Q86">
        <v>9.7597050000000003</v>
      </c>
      <c r="R86">
        <v>36.215899999999998</v>
      </c>
      <c r="S86">
        <v>22.801106000000001</v>
      </c>
      <c r="T86">
        <v>0</v>
      </c>
      <c r="U86">
        <v>403.108002</v>
      </c>
      <c r="V86">
        <v>18.964471</v>
      </c>
      <c r="W86">
        <v>44.663753999999997</v>
      </c>
      <c r="X86">
        <v>141.753342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41.841912000000001</v>
      </c>
      <c r="AH86">
        <v>0</v>
      </c>
      <c r="AI86">
        <v>0</v>
      </c>
      <c r="AJ86">
        <v>0</v>
      </c>
      <c r="AK86">
        <v>52.037578000000003</v>
      </c>
      <c r="AL86">
        <v>2.237082</v>
      </c>
      <c r="AM86">
        <v>0</v>
      </c>
      <c r="AN86">
        <v>0.791825</v>
      </c>
      <c r="AO86">
        <v>0</v>
      </c>
      <c r="AP86">
        <v>0</v>
      </c>
      <c r="AQ86">
        <v>25.349108000000001</v>
      </c>
      <c r="AR86">
        <v>38.257573999999998</v>
      </c>
      <c r="AS86">
        <v>5.8270030000000004</v>
      </c>
      <c r="AT86">
        <v>19.251999999999999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1962.4364669999995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360.16641600000003</v>
      </c>
      <c r="L87">
        <v>340.87273499999998</v>
      </c>
      <c r="M87">
        <v>88.559200000000004</v>
      </c>
      <c r="N87">
        <v>113.707125</v>
      </c>
      <c r="O87">
        <v>59.517558000000001</v>
      </c>
      <c r="P87">
        <v>120.890528</v>
      </c>
      <c r="Q87">
        <v>9.7597050000000003</v>
      </c>
      <c r="R87">
        <v>36.215899999999998</v>
      </c>
      <c r="S87">
        <v>22.801106000000001</v>
      </c>
      <c r="T87">
        <v>0</v>
      </c>
      <c r="U87">
        <v>403.108002</v>
      </c>
      <c r="V87">
        <v>19.954698</v>
      </c>
      <c r="W87">
        <v>44.663753999999997</v>
      </c>
      <c r="X87">
        <v>141.753342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41.841912000000001</v>
      </c>
      <c r="AH87">
        <v>0</v>
      </c>
      <c r="AI87">
        <v>0</v>
      </c>
      <c r="AJ87">
        <v>0</v>
      </c>
      <c r="AK87">
        <v>52.037578000000003</v>
      </c>
      <c r="AL87">
        <v>2.237082</v>
      </c>
      <c r="AM87">
        <v>0</v>
      </c>
      <c r="AN87">
        <v>0.791825</v>
      </c>
      <c r="AO87">
        <v>0</v>
      </c>
      <c r="AP87">
        <v>0</v>
      </c>
      <c r="AQ87">
        <v>25.349108000000001</v>
      </c>
      <c r="AR87">
        <v>3.1881309999999998</v>
      </c>
      <c r="AS87">
        <v>7.1218919999999999</v>
      </c>
      <c r="AT87">
        <v>19.251999999999999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1929.6521399999997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360.16641600000003</v>
      </c>
      <c r="L88">
        <v>340.87273499999998</v>
      </c>
      <c r="M88">
        <v>88.559200000000004</v>
      </c>
      <c r="N88">
        <v>113.707125</v>
      </c>
      <c r="O88">
        <v>59.517558000000001</v>
      </c>
      <c r="P88">
        <v>120.890528</v>
      </c>
      <c r="Q88">
        <v>9.7597050000000003</v>
      </c>
      <c r="R88">
        <v>36.215899999999998</v>
      </c>
      <c r="S88">
        <v>22.801106000000001</v>
      </c>
      <c r="T88">
        <v>0</v>
      </c>
      <c r="U88">
        <v>403.108002</v>
      </c>
      <c r="V88">
        <v>19.954698</v>
      </c>
      <c r="W88">
        <v>44.663753999999997</v>
      </c>
      <c r="X88">
        <v>141.753342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41.841912000000001</v>
      </c>
      <c r="AH88">
        <v>0</v>
      </c>
      <c r="AI88">
        <v>0</v>
      </c>
      <c r="AJ88">
        <v>0</v>
      </c>
      <c r="AK88">
        <v>52.037578000000003</v>
      </c>
      <c r="AL88">
        <v>2.237082</v>
      </c>
      <c r="AM88">
        <v>0</v>
      </c>
      <c r="AN88">
        <v>0.791825</v>
      </c>
      <c r="AO88">
        <v>0</v>
      </c>
      <c r="AP88">
        <v>0</v>
      </c>
      <c r="AQ88">
        <v>25.349108000000001</v>
      </c>
      <c r="AR88">
        <v>3.1881309999999998</v>
      </c>
      <c r="AS88">
        <v>7.1218919999999999</v>
      </c>
      <c r="AT88">
        <v>19.251999999999999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1929.6521399999997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360.16641600000003</v>
      </c>
      <c r="L89">
        <v>283.11673500000001</v>
      </c>
      <c r="M89">
        <v>88.559200000000004</v>
      </c>
      <c r="N89">
        <v>113.707125</v>
      </c>
      <c r="O89">
        <v>59.517558000000001</v>
      </c>
      <c r="P89">
        <v>120.890528</v>
      </c>
      <c r="Q89">
        <v>9.7597050000000003</v>
      </c>
      <c r="R89">
        <v>36.215899999999998</v>
      </c>
      <c r="S89">
        <v>22.801106000000001</v>
      </c>
      <c r="T89">
        <v>0</v>
      </c>
      <c r="U89">
        <v>403.108002</v>
      </c>
      <c r="V89">
        <v>19.954698</v>
      </c>
      <c r="W89">
        <v>44.663753999999997</v>
      </c>
      <c r="X89">
        <v>141.753342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41.841912000000001</v>
      </c>
      <c r="AH89">
        <v>0</v>
      </c>
      <c r="AI89">
        <v>0</v>
      </c>
      <c r="AJ89">
        <v>0</v>
      </c>
      <c r="AK89">
        <v>52.037578000000003</v>
      </c>
      <c r="AL89">
        <v>2.237082</v>
      </c>
      <c r="AM89">
        <v>0</v>
      </c>
      <c r="AN89">
        <v>0.791825</v>
      </c>
      <c r="AO89">
        <v>0</v>
      </c>
      <c r="AP89">
        <v>0</v>
      </c>
      <c r="AQ89">
        <v>13.280991999999999</v>
      </c>
      <c r="AR89">
        <v>2.1254209999999998</v>
      </c>
      <c r="AS89">
        <v>7.1218919999999999</v>
      </c>
      <c r="AT89">
        <v>19.251999999999999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1858.7653139999995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360.16641600000003</v>
      </c>
      <c r="L90">
        <v>283.11673500000001</v>
      </c>
      <c r="M90">
        <v>88.559200000000004</v>
      </c>
      <c r="N90">
        <v>113.707125</v>
      </c>
      <c r="O90">
        <v>59.517558000000001</v>
      </c>
      <c r="P90">
        <v>120.890528</v>
      </c>
      <c r="Q90">
        <v>9.7597050000000003</v>
      </c>
      <c r="R90">
        <v>36.215899999999998</v>
      </c>
      <c r="S90">
        <v>22.801106000000001</v>
      </c>
      <c r="T90">
        <v>0</v>
      </c>
      <c r="U90">
        <v>403.108002</v>
      </c>
      <c r="V90">
        <v>19.954698</v>
      </c>
      <c r="W90">
        <v>44.663753999999997</v>
      </c>
      <c r="X90">
        <v>141.753342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41.841912000000001</v>
      </c>
      <c r="AH90">
        <v>0</v>
      </c>
      <c r="AI90">
        <v>0</v>
      </c>
      <c r="AJ90">
        <v>0</v>
      </c>
      <c r="AK90">
        <v>52.037578000000003</v>
      </c>
      <c r="AL90">
        <v>2.237082</v>
      </c>
      <c r="AM90">
        <v>0</v>
      </c>
      <c r="AN90">
        <v>0.791825</v>
      </c>
      <c r="AO90">
        <v>0</v>
      </c>
      <c r="AP90">
        <v>0</v>
      </c>
      <c r="AQ90">
        <v>13.280991999999999</v>
      </c>
      <c r="AR90">
        <v>2.1254209999999998</v>
      </c>
      <c r="AS90">
        <v>7.1218919999999999</v>
      </c>
      <c r="AT90">
        <v>19.251999999999999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1858.7653139999995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360.16641600000003</v>
      </c>
      <c r="L91">
        <v>283.11673500000001</v>
      </c>
      <c r="M91">
        <v>88.559200000000004</v>
      </c>
      <c r="N91">
        <v>113.707125</v>
      </c>
      <c r="O91">
        <v>59.517558000000001</v>
      </c>
      <c r="P91">
        <v>120.890528</v>
      </c>
      <c r="Q91">
        <v>9.7597050000000003</v>
      </c>
      <c r="R91">
        <v>36.215899999999998</v>
      </c>
      <c r="S91">
        <v>22.801106000000001</v>
      </c>
      <c r="T91">
        <v>0</v>
      </c>
      <c r="U91">
        <v>403.108002</v>
      </c>
      <c r="V91">
        <v>19.954698</v>
      </c>
      <c r="W91">
        <v>39.624851</v>
      </c>
      <c r="X91">
        <v>141.753342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1.8525240000000001</v>
      </c>
      <c r="AF91">
        <v>0</v>
      </c>
      <c r="AG91">
        <v>41.841912000000001</v>
      </c>
      <c r="AH91">
        <v>0</v>
      </c>
      <c r="AI91">
        <v>0</v>
      </c>
      <c r="AJ91">
        <v>0</v>
      </c>
      <c r="AK91">
        <v>52.037578000000003</v>
      </c>
      <c r="AL91">
        <v>2.237082</v>
      </c>
      <c r="AM91">
        <v>0</v>
      </c>
      <c r="AN91">
        <v>0.791825</v>
      </c>
      <c r="AO91">
        <v>0</v>
      </c>
      <c r="AP91">
        <v>0</v>
      </c>
      <c r="AQ91">
        <v>13.280991999999999</v>
      </c>
      <c r="AR91">
        <v>2.1254209999999998</v>
      </c>
      <c r="AS91">
        <v>9.7116710000000008</v>
      </c>
      <c r="AT91">
        <v>19.251999999999999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1842.3061709999997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360.16641600000003</v>
      </c>
      <c r="L92">
        <v>283.11673500000001</v>
      </c>
      <c r="M92">
        <v>88.559200000000004</v>
      </c>
      <c r="N92">
        <v>113.707125</v>
      </c>
      <c r="O92">
        <v>59.517558000000001</v>
      </c>
      <c r="P92">
        <v>120.890528</v>
      </c>
      <c r="Q92">
        <v>9.7597050000000003</v>
      </c>
      <c r="R92">
        <v>36.215899999999998</v>
      </c>
      <c r="S92">
        <v>22.801106000000001</v>
      </c>
      <c r="T92">
        <v>0</v>
      </c>
      <c r="U92">
        <v>403.108002</v>
      </c>
      <c r="V92">
        <v>19.954698</v>
      </c>
      <c r="W92">
        <v>39.624851</v>
      </c>
      <c r="X92">
        <v>141.753342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1.8525240000000001</v>
      </c>
      <c r="AF92">
        <v>0</v>
      </c>
      <c r="AG92">
        <v>41.841912000000001</v>
      </c>
      <c r="AH92">
        <v>0</v>
      </c>
      <c r="AI92">
        <v>0</v>
      </c>
      <c r="AJ92">
        <v>0</v>
      </c>
      <c r="AK92">
        <v>52.037578000000003</v>
      </c>
      <c r="AL92">
        <v>2.237082</v>
      </c>
      <c r="AM92">
        <v>0</v>
      </c>
      <c r="AN92">
        <v>0.791825</v>
      </c>
      <c r="AO92">
        <v>0</v>
      </c>
      <c r="AP92">
        <v>0</v>
      </c>
      <c r="AQ92">
        <v>13.280991999999999</v>
      </c>
      <c r="AR92">
        <v>38.257573999999998</v>
      </c>
      <c r="AS92">
        <v>9.7116710000000008</v>
      </c>
      <c r="AT92">
        <v>19.251999999999999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1878.4383239999997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360.16641600000003</v>
      </c>
      <c r="L93">
        <v>231.024</v>
      </c>
      <c r="M93">
        <v>88.559200000000004</v>
      </c>
      <c r="N93">
        <v>113.707125</v>
      </c>
      <c r="O93">
        <v>59.517558000000001</v>
      </c>
      <c r="P93">
        <v>120.890528</v>
      </c>
      <c r="Q93">
        <v>9.7597050000000003</v>
      </c>
      <c r="R93">
        <v>36.215899999999998</v>
      </c>
      <c r="S93">
        <v>22.801106000000001</v>
      </c>
      <c r="T93">
        <v>0</v>
      </c>
      <c r="U93">
        <v>403.108002</v>
      </c>
      <c r="V93">
        <v>19.954698</v>
      </c>
      <c r="W93">
        <v>39.624851</v>
      </c>
      <c r="X93">
        <v>141.753342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1.8525240000000001</v>
      </c>
      <c r="AF93">
        <v>0</v>
      </c>
      <c r="AG93">
        <v>41.841912000000001</v>
      </c>
      <c r="AH93">
        <v>0</v>
      </c>
      <c r="AI93">
        <v>0</v>
      </c>
      <c r="AJ93">
        <v>0</v>
      </c>
      <c r="AK93">
        <v>52.037578000000003</v>
      </c>
      <c r="AL93">
        <v>2.237082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38.257573999999998</v>
      </c>
      <c r="AS93">
        <v>16.056629999999998</v>
      </c>
      <c r="AT93">
        <v>19.251999999999999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1819.4095560000001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360.16641600000003</v>
      </c>
      <c r="L94">
        <v>231.024</v>
      </c>
      <c r="M94">
        <v>88.559200000000004</v>
      </c>
      <c r="N94">
        <v>113.707125</v>
      </c>
      <c r="O94">
        <v>59.517558000000001</v>
      </c>
      <c r="P94">
        <v>120.890528</v>
      </c>
      <c r="Q94">
        <v>9.7597050000000003</v>
      </c>
      <c r="R94">
        <v>36.215899999999998</v>
      </c>
      <c r="S94">
        <v>22.801106000000001</v>
      </c>
      <c r="T94">
        <v>0</v>
      </c>
      <c r="U94">
        <v>403.108002</v>
      </c>
      <c r="V94">
        <v>19.954698</v>
      </c>
      <c r="W94">
        <v>39.624851</v>
      </c>
      <c r="X94">
        <v>141.753342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1.8525240000000001</v>
      </c>
      <c r="AF94">
        <v>0</v>
      </c>
      <c r="AG94">
        <v>41.841912000000001</v>
      </c>
      <c r="AH94">
        <v>0</v>
      </c>
      <c r="AI94">
        <v>0</v>
      </c>
      <c r="AJ94">
        <v>0</v>
      </c>
      <c r="AK94">
        <v>52.037578000000003</v>
      </c>
      <c r="AL94">
        <v>2.237082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2.1254209999999998</v>
      </c>
      <c r="AS94">
        <v>9.3232049999999997</v>
      </c>
      <c r="AT94">
        <v>19.251999999999999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1776.5439779999999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360.16641600000003</v>
      </c>
      <c r="L95">
        <v>231.024</v>
      </c>
      <c r="M95">
        <v>88.559200000000004</v>
      </c>
      <c r="N95">
        <v>113.707125</v>
      </c>
      <c r="O95">
        <v>59.517558000000001</v>
      </c>
      <c r="P95">
        <v>120.890528</v>
      </c>
      <c r="Q95">
        <v>7.3638899999999996</v>
      </c>
      <c r="R95">
        <v>30.627718000000002</v>
      </c>
      <c r="S95">
        <v>14.361992000000001</v>
      </c>
      <c r="T95">
        <v>0</v>
      </c>
      <c r="U95">
        <v>403.108002</v>
      </c>
      <c r="V95">
        <v>17.289389</v>
      </c>
      <c r="W95">
        <v>33.333779</v>
      </c>
      <c r="X95">
        <v>121.596498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1.8525240000000001</v>
      </c>
      <c r="AF95">
        <v>8.5421119999999995</v>
      </c>
      <c r="AG95">
        <v>41.841912000000001</v>
      </c>
      <c r="AH95">
        <v>0</v>
      </c>
      <c r="AI95">
        <v>0</v>
      </c>
      <c r="AJ95">
        <v>0</v>
      </c>
      <c r="AK95">
        <v>52.037578000000003</v>
      </c>
      <c r="AL95">
        <v>2.7963529999999999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2.1254209999999998</v>
      </c>
      <c r="AS95">
        <v>9.3232049999999997</v>
      </c>
      <c r="AT95">
        <v>19.251999999999999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1740.109025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360.16641600000003</v>
      </c>
      <c r="L96">
        <v>231.024</v>
      </c>
      <c r="M96">
        <v>88.559200000000004</v>
      </c>
      <c r="N96">
        <v>113.707125</v>
      </c>
      <c r="O96">
        <v>59.517558000000001</v>
      </c>
      <c r="P96">
        <v>120.890528</v>
      </c>
      <c r="Q96">
        <v>7.3638899999999996</v>
      </c>
      <c r="R96">
        <v>23.294920000000001</v>
      </c>
      <c r="S96">
        <v>14.361992000000001</v>
      </c>
      <c r="T96">
        <v>0</v>
      </c>
      <c r="U96">
        <v>403.108002</v>
      </c>
      <c r="V96">
        <v>17.076523999999999</v>
      </c>
      <c r="W96">
        <v>33.333779</v>
      </c>
      <c r="X96">
        <v>121.596498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1.8525240000000001</v>
      </c>
      <c r="AF96">
        <v>8.5421119999999995</v>
      </c>
      <c r="AG96">
        <v>41.841912000000001</v>
      </c>
      <c r="AH96">
        <v>0</v>
      </c>
      <c r="AI96">
        <v>0</v>
      </c>
      <c r="AJ96">
        <v>0</v>
      </c>
      <c r="AK96">
        <v>52.037578000000003</v>
      </c>
      <c r="AL96">
        <v>2.7963529999999999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2.1254209999999998</v>
      </c>
      <c r="AS96">
        <v>9.3232049999999997</v>
      </c>
      <c r="AT96">
        <v>19.251999999999999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1732.5633620000001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360.16641600000003</v>
      </c>
      <c r="L97">
        <v>231.024</v>
      </c>
      <c r="M97">
        <v>88.559200000000004</v>
      </c>
      <c r="N97">
        <v>113.707125</v>
      </c>
      <c r="O97">
        <v>59.517558000000001</v>
      </c>
      <c r="P97">
        <v>120.890528</v>
      </c>
      <c r="Q97">
        <v>7.3638899999999996</v>
      </c>
      <c r="R97">
        <v>23.294920000000001</v>
      </c>
      <c r="S97">
        <v>14.361992000000001</v>
      </c>
      <c r="T97">
        <v>0</v>
      </c>
      <c r="U97">
        <v>403.108002</v>
      </c>
      <c r="V97">
        <v>14.016959</v>
      </c>
      <c r="W97">
        <v>24.575178000000001</v>
      </c>
      <c r="X97">
        <v>121.596498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1.8525240000000001</v>
      </c>
      <c r="AF97">
        <v>8.5421119999999995</v>
      </c>
      <c r="AG97">
        <v>41.841912000000001</v>
      </c>
      <c r="AH97">
        <v>0</v>
      </c>
      <c r="AI97">
        <v>0</v>
      </c>
      <c r="AJ97">
        <v>0</v>
      </c>
      <c r="AK97">
        <v>52.037578000000003</v>
      </c>
      <c r="AL97">
        <v>2.7963529999999999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2.1254209999999998</v>
      </c>
      <c r="AS97">
        <v>9.3232049999999997</v>
      </c>
      <c r="AT97">
        <v>19.251999999999999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1720.7451960000001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360.16641600000003</v>
      </c>
      <c r="L98">
        <v>231.024</v>
      </c>
      <c r="M98">
        <v>88.559200000000004</v>
      </c>
      <c r="N98">
        <v>113.707125</v>
      </c>
      <c r="O98">
        <v>59.517558000000001</v>
      </c>
      <c r="P98">
        <v>120.890528</v>
      </c>
      <c r="Q98">
        <v>7.3638899999999996</v>
      </c>
      <c r="R98">
        <v>23.294920000000001</v>
      </c>
      <c r="S98">
        <v>14.361992000000001</v>
      </c>
      <c r="T98">
        <v>0</v>
      </c>
      <c r="U98">
        <v>403.108002</v>
      </c>
      <c r="V98">
        <v>13.16394</v>
      </c>
      <c r="W98">
        <v>24.575178000000001</v>
      </c>
      <c r="X98">
        <v>93.757335999999995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1.8525240000000001</v>
      </c>
      <c r="AF98">
        <v>8.5421119999999995</v>
      </c>
      <c r="AG98">
        <v>41.841912000000001</v>
      </c>
      <c r="AH98">
        <v>0</v>
      </c>
      <c r="AI98">
        <v>0</v>
      </c>
      <c r="AJ98">
        <v>0</v>
      </c>
      <c r="AK98">
        <v>52.037578000000003</v>
      </c>
      <c r="AL98">
        <v>2.7963529999999999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2.1254209999999998</v>
      </c>
      <c r="AS98">
        <v>9.3232049999999997</v>
      </c>
      <c r="AT98">
        <v>19.251999999999999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1692.0530149999997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10.320033049249998</v>
      </c>
      <c r="L99">
        <f t="shared" si="2"/>
        <v>7.1820316982500012</v>
      </c>
      <c r="M99">
        <f t="shared" si="2"/>
        <v>2.028990465249997</v>
      </c>
      <c r="N99">
        <f t="shared" si="2"/>
        <v>2.4679362195000052</v>
      </c>
      <c r="O99">
        <f t="shared" si="2"/>
        <v>1.4043941744999973</v>
      </c>
      <c r="P99">
        <f t="shared" si="2"/>
        <v>2.9013726719999982</v>
      </c>
      <c r="Q99">
        <f t="shared" si="2"/>
        <v>0.21411679650000018</v>
      </c>
      <c r="R99">
        <f t="shared" si="2"/>
        <v>0.78212742074999986</v>
      </c>
      <c r="S99">
        <f t="shared" si="2"/>
        <v>0.47969445849999948</v>
      </c>
      <c r="T99">
        <f t="shared" si="2"/>
        <v>0</v>
      </c>
      <c r="U99">
        <f t="shared" si="2"/>
        <v>9.6745920480000152</v>
      </c>
      <c r="V99">
        <f t="shared" si="2"/>
        <v>0.3909247007499998</v>
      </c>
      <c r="W99">
        <f t="shared" si="2"/>
        <v>0.89803938975000097</v>
      </c>
      <c r="X99">
        <f t="shared" si="2"/>
        <v>3.0479550755000009</v>
      </c>
      <c r="Y99">
        <f t="shared" si="2"/>
        <v>0</v>
      </c>
      <c r="Z99">
        <f t="shared" si="2"/>
        <v>6.8006341500000039E-2</v>
      </c>
      <c r="AA99">
        <f t="shared" si="2"/>
        <v>8.1216867749999991E-2</v>
      </c>
      <c r="AB99">
        <f t="shared" si="2"/>
        <v>0.10619314700000002</v>
      </c>
      <c r="AC99">
        <f t="shared" si="2"/>
        <v>8.5153352000000029E-2</v>
      </c>
      <c r="AD99">
        <f t="shared" si="2"/>
        <v>7.9445416000000005E-2</v>
      </c>
      <c r="AE99">
        <f t="shared" si="2"/>
        <v>0.23508155750000007</v>
      </c>
      <c r="AF99">
        <f t="shared" si="2"/>
        <v>0.27429671499999997</v>
      </c>
      <c r="AG99">
        <f t="shared" si="2"/>
        <v>1.0042058879999989</v>
      </c>
      <c r="AH99">
        <f t="shared" si="2"/>
        <v>0.55606514150000008</v>
      </c>
      <c r="AI99">
        <f t="shared" si="2"/>
        <v>0</v>
      </c>
      <c r="AJ99">
        <f t="shared" si="2"/>
        <v>0</v>
      </c>
      <c r="AK99">
        <f t="shared" si="2"/>
        <v>1.2489018720000011</v>
      </c>
      <c r="AL99">
        <f t="shared" si="2"/>
        <v>0.22723164174999977</v>
      </c>
      <c r="AM99">
        <f t="shared" si="2"/>
        <v>8.9745785250000029E-2</v>
      </c>
      <c r="AN99">
        <f t="shared" si="2"/>
        <v>1.9003800000000032E-2</v>
      </c>
      <c r="AO99">
        <f t="shared" si="2"/>
        <v>0</v>
      </c>
      <c r="AP99">
        <f t="shared" si="2"/>
        <v>8.0767424999999976E-3</v>
      </c>
      <c r="AQ99">
        <f t="shared" si="2"/>
        <v>0.4548285004999999</v>
      </c>
      <c r="AR99">
        <f t="shared" si="2"/>
        <v>0.18584147949999985</v>
      </c>
      <c r="AS99">
        <f t="shared" si="2"/>
        <v>0.18523394175000021</v>
      </c>
      <c r="AT99">
        <f t="shared" si="2"/>
        <v>0.45196235849999927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47.152698716500005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167.19</v>
      </c>
      <c r="C3" s="34">
        <v>52.63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47.17</v>
      </c>
      <c r="N3">
        <v>270.73</v>
      </c>
      <c r="O3">
        <v>53.91</v>
      </c>
      <c r="P3">
        <v>0.85</v>
      </c>
      <c r="Q3">
        <v>14</v>
      </c>
      <c r="R3" s="93">
        <v>0</v>
      </c>
      <c r="S3" s="93">
        <v>0</v>
      </c>
      <c r="T3" s="93">
        <v>0</v>
      </c>
      <c r="U3">
        <v>1.18</v>
      </c>
      <c r="V3">
        <v>0</v>
      </c>
      <c r="W3">
        <v>1.39</v>
      </c>
      <c r="X3">
        <v>43.19</v>
      </c>
      <c r="Y3">
        <v>14.39</v>
      </c>
      <c r="Z3">
        <v>14.4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38.42</v>
      </c>
      <c r="AI3">
        <v>38.42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167.19</v>
      </c>
      <c r="C4" s="34">
        <v>52.63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47.17</v>
      </c>
      <c r="N4">
        <v>270.73</v>
      </c>
      <c r="O4">
        <v>53.91</v>
      </c>
      <c r="P4">
        <v>0.85</v>
      </c>
      <c r="Q4">
        <v>13.45</v>
      </c>
      <c r="R4" s="93">
        <v>0</v>
      </c>
      <c r="S4" s="93">
        <v>0</v>
      </c>
      <c r="T4" s="93">
        <v>0</v>
      </c>
      <c r="U4">
        <v>1.18</v>
      </c>
      <c r="V4">
        <v>0</v>
      </c>
      <c r="W4">
        <v>1.39</v>
      </c>
      <c r="X4">
        <v>45.28</v>
      </c>
      <c r="Y4">
        <v>15.1</v>
      </c>
      <c r="Z4">
        <v>15.09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38.75</v>
      </c>
      <c r="AI4">
        <v>38.75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167.19</v>
      </c>
      <c r="C5" s="34">
        <v>52.63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47.17</v>
      </c>
      <c r="N5">
        <v>270.73</v>
      </c>
      <c r="O5">
        <v>53.91</v>
      </c>
      <c r="P5">
        <v>0.85</v>
      </c>
      <c r="Q5">
        <v>12.78</v>
      </c>
      <c r="R5" s="93">
        <v>0</v>
      </c>
      <c r="S5" s="93">
        <v>0</v>
      </c>
      <c r="T5" s="93">
        <v>0</v>
      </c>
      <c r="U5">
        <v>1.18</v>
      </c>
      <c r="V5">
        <v>0</v>
      </c>
      <c r="W5">
        <v>1.39</v>
      </c>
      <c r="X5">
        <v>46.31</v>
      </c>
      <c r="Y5">
        <v>15.44</v>
      </c>
      <c r="Z5">
        <v>15.43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38.409999999999997</v>
      </c>
      <c r="AI5">
        <v>38.409999999999997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140.54</v>
      </c>
      <c r="C6" s="34">
        <v>33.69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270.73</v>
      </c>
      <c r="O6">
        <v>53.91</v>
      </c>
      <c r="P6">
        <v>0.85</v>
      </c>
      <c r="Q6">
        <v>12.23</v>
      </c>
      <c r="R6" s="93">
        <v>0</v>
      </c>
      <c r="S6" s="93">
        <v>0</v>
      </c>
      <c r="T6" s="93">
        <v>0</v>
      </c>
      <c r="U6">
        <v>1.18</v>
      </c>
      <c r="V6">
        <v>0</v>
      </c>
      <c r="W6">
        <v>1.39</v>
      </c>
      <c r="X6">
        <v>46.86</v>
      </c>
      <c r="Y6">
        <v>15.62</v>
      </c>
      <c r="Z6">
        <v>15.62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10.34</v>
      </c>
      <c r="AH6">
        <v>38.75</v>
      </c>
      <c r="AI6">
        <v>38.75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111.66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33.020000000000003</v>
      </c>
      <c r="N7">
        <v>231.02</v>
      </c>
      <c r="O7">
        <v>53.91</v>
      </c>
      <c r="P7">
        <v>0.85</v>
      </c>
      <c r="Q7">
        <v>11.91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1.39</v>
      </c>
      <c r="X7">
        <v>46.28</v>
      </c>
      <c r="Y7">
        <v>15.42</v>
      </c>
      <c r="Z7">
        <v>15.43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10.66</v>
      </c>
      <c r="AH7">
        <v>36.75</v>
      </c>
      <c r="AI7">
        <v>36.75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111.66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33.020000000000003</v>
      </c>
      <c r="N8">
        <v>192.52</v>
      </c>
      <c r="O8">
        <v>53.91</v>
      </c>
      <c r="P8">
        <v>0.85</v>
      </c>
      <c r="Q8">
        <v>11.76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1.39</v>
      </c>
      <c r="X8">
        <v>46.17</v>
      </c>
      <c r="Y8">
        <v>15.4</v>
      </c>
      <c r="Z8">
        <v>15.39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</v>
      </c>
      <c r="AH8">
        <v>35.94</v>
      </c>
      <c r="AI8">
        <v>35.94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111.66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33.020000000000003</v>
      </c>
      <c r="N9">
        <v>148.88999999999999</v>
      </c>
      <c r="O9">
        <v>53.91</v>
      </c>
      <c r="P9">
        <v>0.85</v>
      </c>
      <c r="Q9">
        <v>11.45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1.39</v>
      </c>
      <c r="X9">
        <v>44.33</v>
      </c>
      <c r="Y9">
        <v>14.77</v>
      </c>
      <c r="Z9">
        <v>14.78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23.33</v>
      </c>
      <c r="AI9">
        <v>23.33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111.66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33.020000000000003</v>
      </c>
      <c r="N10">
        <v>148.88999999999999</v>
      </c>
      <c r="O10">
        <v>53.91</v>
      </c>
      <c r="P10">
        <v>0.85</v>
      </c>
      <c r="Q10">
        <v>11.45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1.39</v>
      </c>
      <c r="X10">
        <v>43.12</v>
      </c>
      <c r="Y10">
        <v>14.37</v>
      </c>
      <c r="Z10">
        <v>14.38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22.53</v>
      </c>
      <c r="AI10">
        <v>22.53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111.66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33.020000000000003</v>
      </c>
      <c r="N11">
        <v>148.88999999999999</v>
      </c>
      <c r="O11">
        <v>53.91</v>
      </c>
      <c r="P11">
        <v>0.85</v>
      </c>
      <c r="Q11">
        <v>9.07</v>
      </c>
      <c r="R11" s="93">
        <v>0</v>
      </c>
      <c r="S11" s="93">
        <v>0</v>
      </c>
      <c r="T11" s="93">
        <v>0</v>
      </c>
      <c r="U11">
        <v>1.1100000000000001</v>
      </c>
      <c r="V11">
        <v>0</v>
      </c>
      <c r="W11">
        <v>1.39</v>
      </c>
      <c r="X11">
        <v>32</v>
      </c>
      <c r="Y11">
        <v>10.66</v>
      </c>
      <c r="Z11">
        <v>10.67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21.55</v>
      </c>
      <c r="AI11">
        <v>21.55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111.66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33.020000000000003</v>
      </c>
      <c r="N12">
        <v>148.88999999999999</v>
      </c>
      <c r="O12">
        <v>53.91</v>
      </c>
      <c r="P12">
        <v>0.85</v>
      </c>
      <c r="Q12">
        <v>9.4600000000000009</v>
      </c>
      <c r="R12" s="93">
        <v>0</v>
      </c>
      <c r="S12" s="93">
        <v>0</v>
      </c>
      <c r="T12" s="93">
        <v>0</v>
      </c>
      <c r="U12">
        <v>1.1100000000000001</v>
      </c>
      <c r="V12">
        <v>0</v>
      </c>
      <c r="W12">
        <v>1.39</v>
      </c>
      <c r="X12">
        <v>31</v>
      </c>
      <c r="Y12">
        <v>10.34</v>
      </c>
      <c r="Z12">
        <v>10.33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20.260000000000002</v>
      </c>
      <c r="AI12">
        <v>20.260000000000002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111.66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33.020000000000003</v>
      </c>
      <c r="N13">
        <v>148.88999999999999</v>
      </c>
      <c r="O13">
        <v>53.91</v>
      </c>
      <c r="P13">
        <v>0.85</v>
      </c>
      <c r="Q13">
        <v>9.8000000000000007</v>
      </c>
      <c r="R13" s="93">
        <v>0</v>
      </c>
      <c r="S13" s="93">
        <v>0</v>
      </c>
      <c r="T13" s="93">
        <v>0</v>
      </c>
      <c r="U13">
        <v>1.1100000000000001</v>
      </c>
      <c r="V13">
        <v>0</v>
      </c>
      <c r="W13">
        <v>1.39</v>
      </c>
      <c r="X13">
        <v>29</v>
      </c>
      <c r="Y13">
        <v>9.66</v>
      </c>
      <c r="Z13">
        <v>9.67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15.67</v>
      </c>
      <c r="AI13">
        <v>15.67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111.66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33.020000000000003</v>
      </c>
      <c r="N14">
        <v>148.88999999999999</v>
      </c>
      <c r="O14">
        <v>53.91</v>
      </c>
      <c r="P14">
        <v>0.85</v>
      </c>
      <c r="Q14">
        <v>9.48</v>
      </c>
      <c r="R14" s="93">
        <v>0</v>
      </c>
      <c r="S14" s="93">
        <v>0</v>
      </c>
      <c r="T14" s="93">
        <v>0</v>
      </c>
      <c r="U14">
        <v>1.1100000000000001</v>
      </c>
      <c r="V14">
        <v>0</v>
      </c>
      <c r="W14">
        <v>1.39</v>
      </c>
      <c r="X14">
        <v>27.5</v>
      </c>
      <c r="Y14">
        <v>9.16</v>
      </c>
      <c r="Z14">
        <v>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15.67</v>
      </c>
      <c r="AI14">
        <v>15.67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111.66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33.020000000000003</v>
      </c>
      <c r="N15">
        <v>148.88999999999999</v>
      </c>
      <c r="O15">
        <v>53.91</v>
      </c>
      <c r="P15">
        <v>0.77</v>
      </c>
      <c r="Q15">
        <v>8.66</v>
      </c>
      <c r="R15" s="93">
        <v>0</v>
      </c>
      <c r="S15" s="93">
        <v>0</v>
      </c>
      <c r="T15" s="93">
        <v>0</v>
      </c>
      <c r="U15">
        <v>1.1100000000000001</v>
      </c>
      <c r="V15">
        <v>0</v>
      </c>
      <c r="W15">
        <v>1.34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15.67</v>
      </c>
      <c r="AI15">
        <v>15.67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111.66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33.020000000000003</v>
      </c>
      <c r="N16">
        <v>148.88999999999999</v>
      </c>
      <c r="O16">
        <v>53.91</v>
      </c>
      <c r="P16">
        <v>0.77</v>
      </c>
      <c r="Q16">
        <v>8.65</v>
      </c>
      <c r="R16" s="93">
        <v>0</v>
      </c>
      <c r="S16" s="93">
        <v>0</v>
      </c>
      <c r="T16" s="93">
        <v>0</v>
      </c>
      <c r="U16">
        <v>1.1100000000000001</v>
      </c>
      <c r="V16">
        <v>0</v>
      </c>
      <c r="W16">
        <v>1.34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15.67</v>
      </c>
      <c r="AI16">
        <v>15.67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111.66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33.020000000000003</v>
      </c>
      <c r="N17">
        <v>148.88999999999999</v>
      </c>
      <c r="O17">
        <v>53.91</v>
      </c>
      <c r="P17">
        <v>0.77</v>
      </c>
      <c r="Q17">
        <v>8.4600000000000009</v>
      </c>
      <c r="R17" s="93">
        <v>0</v>
      </c>
      <c r="S17" s="93">
        <v>0</v>
      </c>
      <c r="T17" s="93">
        <v>0</v>
      </c>
      <c r="U17">
        <v>1.1100000000000001</v>
      </c>
      <c r="V17">
        <v>0</v>
      </c>
      <c r="W17">
        <v>1.34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15.67</v>
      </c>
      <c r="AI17">
        <v>15.67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111.66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33.020000000000003</v>
      </c>
      <c r="N18">
        <v>148.88999999999999</v>
      </c>
      <c r="O18">
        <v>53.91</v>
      </c>
      <c r="P18">
        <v>0.77</v>
      </c>
      <c r="Q18">
        <v>8.4600000000000009</v>
      </c>
      <c r="R18" s="93">
        <v>0</v>
      </c>
      <c r="S18" s="93">
        <v>0</v>
      </c>
      <c r="T18" s="93">
        <v>0</v>
      </c>
      <c r="U18">
        <v>1.1100000000000001</v>
      </c>
      <c r="V18">
        <v>0</v>
      </c>
      <c r="W18">
        <v>1.34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15.67</v>
      </c>
      <c r="AI18">
        <v>15.67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111.66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33.020000000000003</v>
      </c>
      <c r="N19">
        <v>192.52</v>
      </c>
      <c r="O19">
        <v>53.91</v>
      </c>
      <c r="P19">
        <v>0.77</v>
      </c>
      <c r="Q19">
        <v>8.26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1.34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25.67</v>
      </c>
      <c r="AI19">
        <v>25.67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140.54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33.020000000000003</v>
      </c>
      <c r="N20">
        <v>231.02</v>
      </c>
      <c r="O20">
        <v>53.91</v>
      </c>
      <c r="P20">
        <v>0.77</v>
      </c>
      <c r="Q20">
        <v>8.25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1.34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26.67</v>
      </c>
      <c r="AI20">
        <v>26.67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167.19</v>
      </c>
      <c r="C21" s="34">
        <v>52.63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47.17</v>
      </c>
      <c r="N21">
        <v>270.73</v>
      </c>
      <c r="O21">
        <v>53.91</v>
      </c>
      <c r="P21">
        <v>0.77</v>
      </c>
      <c r="Q21">
        <v>8.06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1.34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27.33</v>
      </c>
      <c r="AI21">
        <v>27.33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167.19</v>
      </c>
      <c r="C22" s="34">
        <v>52.63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47.17</v>
      </c>
      <c r="N22">
        <v>270.73</v>
      </c>
      <c r="O22">
        <v>53.91</v>
      </c>
      <c r="P22">
        <v>0.77</v>
      </c>
      <c r="Q22">
        <v>8.0500000000000007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1.34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28</v>
      </c>
      <c r="AI22">
        <v>28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167.19</v>
      </c>
      <c r="C23" s="34">
        <v>52.63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47.17</v>
      </c>
      <c r="N23">
        <v>270.73</v>
      </c>
      <c r="O23">
        <v>53.91</v>
      </c>
      <c r="P23">
        <v>0.77</v>
      </c>
      <c r="Q23">
        <v>10.26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1.34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27.33</v>
      </c>
      <c r="AI23">
        <v>27.33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215.32</v>
      </c>
      <c r="C24" s="34">
        <v>52.63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47.17</v>
      </c>
      <c r="N24">
        <v>270.73</v>
      </c>
      <c r="O24">
        <v>53.91</v>
      </c>
      <c r="P24">
        <v>0.77</v>
      </c>
      <c r="Q24">
        <v>10.06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1.34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27</v>
      </c>
      <c r="AI24">
        <v>27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233.83</v>
      </c>
      <c r="C25" s="34">
        <v>57.39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270.73</v>
      </c>
      <c r="O25">
        <v>53.91</v>
      </c>
      <c r="P25">
        <v>0.77</v>
      </c>
      <c r="Q25">
        <v>9.86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1.34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21.67</v>
      </c>
      <c r="AI25">
        <v>21.67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233.83</v>
      </c>
      <c r="C26" s="34">
        <v>57.39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47.17</v>
      </c>
      <c r="N26">
        <v>231.02</v>
      </c>
      <c r="O26">
        <v>53.91</v>
      </c>
      <c r="P26">
        <v>0.77</v>
      </c>
      <c r="Q26">
        <v>9.66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1.34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20</v>
      </c>
      <c r="AI26">
        <v>20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260.48</v>
      </c>
      <c r="C27" s="34">
        <v>81.459999999999994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57.74</v>
      </c>
      <c r="N27">
        <v>270.73</v>
      </c>
      <c r="O27">
        <v>82.78</v>
      </c>
      <c r="P27">
        <v>0.77</v>
      </c>
      <c r="Q27">
        <v>12.6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1.34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18.329999999999998</v>
      </c>
      <c r="AI27">
        <v>18.329999999999998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260.48</v>
      </c>
      <c r="C28" s="34">
        <v>86.83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57.74</v>
      </c>
      <c r="N28">
        <v>270.73</v>
      </c>
      <c r="O28">
        <v>99.74</v>
      </c>
      <c r="P28">
        <v>0.77</v>
      </c>
      <c r="Q28">
        <v>13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1.34</v>
      </c>
      <c r="X28">
        <v>22.5</v>
      </c>
      <c r="Y28">
        <v>7.5</v>
      </c>
      <c r="Z28">
        <v>7.5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17.670000000000002</v>
      </c>
      <c r="AI28">
        <v>17.670000000000002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260.48</v>
      </c>
      <c r="C29" s="34">
        <v>86.83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270.73</v>
      </c>
      <c r="O29">
        <v>99.74</v>
      </c>
      <c r="P29">
        <v>0.77</v>
      </c>
      <c r="Q29">
        <v>8.66</v>
      </c>
      <c r="R29" s="93">
        <v>0</v>
      </c>
      <c r="S29" s="93">
        <v>0.5</v>
      </c>
      <c r="T29" s="93">
        <v>0</v>
      </c>
      <c r="U29">
        <v>1.07</v>
      </c>
      <c r="V29">
        <v>0</v>
      </c>
      <c r="W29">
        <v>1.34</v>
      </c>
      <c r="X29">
        <v>22.5</v>
      </c>
      <c r="Y29">
        <v>7.5</v>
      </c>
      <c r="Z29">
        <v>7.5</v>
      </c>
      <c r="AA29">
        <v>0.02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17.329999999999998</v>
      </c>
      <c r="AI29">
        <v>17.329999999999998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260.48</v>
      </c>
      <c r="C30" s="34">
        <v>86.83</v>
      </c>
      <c r="D30" s="93">
        <f t="shared" si="0"/>
        <v>4.42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270.73</v>
      </c>
      <c r="O30">
        <v>99.74</v>
      </c>
      <c r="P30">
        <v>0.77</v>
      </c>
      <c r="Q30">
        <v>8.4600000000000009</v>
      </c>
      <c r="R30" s="93">
        <v>2.42</v>
      </c>
      <c r="S30" s="93">
        <v>2</v>
      </c>
      <c r="T30" s="93">
        <v>0</v>
      </c>
      <c r="U30">
        <v>1.07</v>
      </c>
      <c r="V30">
        <v>0.37019600000000003</v>
      </c>
      <c r="W30">
        <v>1.34</v>
      </c>
      <c r="X30">
        <v>22.5</v>
      </c>
      <c r="Y30">
        <v>7.5</v>
      </c>
      <c r="Z30">
        <v>7.5</v>
      </c>
      <c r="AA30">
        <v>0.03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16.670000000000002</v>
      </c>
      <c r="AI30">
        <v>16.670000000000002</v>
      </c>
      <c r="AJ30">
        <v>22.14</v>
      </c>
      <c r="AK30">
        <v>0</v>
      </c>
      <c r="AL30">
        <v>0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18.8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57.74</v>
      </c>
      <c r="N31">
        <v>270.73</v>
      </c>
      <c r="O31">
        <v>99.74</v>
      </c>
      <c r="P31">
        <v>0.77</v>
      </c>
      <c r="Q31">
        <v>8.01</v>
      </c>
      <c r="R31" s="93">
        <v>6.89</v>
      </c>
      <c r="S31" s="93">
        <v>7</v>
      </c>
      <c r="T31" s="93">
        <v>4.91</v>
      </c>
      <c r="U31">
        <v>1.03</v>
      </c>
      <c r="V31">
        <v>4.033188</v>
      </c>
      <c r="W31">
        <v>1.34</v>
      </c>
      <c r="X31">
        <v>22.5</v>
      </c>
      <c r="Y31">
        <v>7.5</v>
      </c>
      <c r="Z31">
        <v>7.5</v>
      </c>
      <c r="AA31">
        <v>1.08</v>
      </c>
      <c r="AB31">
        <v>0.22</v>
      </c>
      <c r="AC31">
        <v>0</v>
      </c>
      <c r="AD31">
        <v>0</v>
      </c>
      <c r="AE31">
        <v>0</v>
      </c>
      <c r="AF31">
        <v>0</v>
      </c>
      <c r="AG31">
        <v>7</v>
      </c>
      <c r="AH31">
        <v>16.329999999999998</v>
      </c>
      <c r="AI31">
        <v>16.329999999999998</v>
      </c>
      <c r="AJ31">
        <v>21.18</v>
      </c>
      <c r="AK31">
        <v>1</v>
      </c>
      <c r="AL31">
        <v>0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39.31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57.74</v>
      </c>
      <c r="N32">
        <v>270.73</v>
      </c>
      <c r="O32">
        <v>99.74</v>
      </c>
      <c r="P32">
        <v>0.77</v>
      </c>
      <c r="Q32">
        <v>8.01</v>
      </c>
      <c r="R32" s="93">
        <v>15.08</v>
      </c>
      <c r="S32" s="93">
        <v>13</v>
      </c>
      <c r="T32" s="93">
        <v>11.23</v>
      </c>
      <c r="U32">
        <v>1.03</v>
      </c>
      <c r="V32">
        <v>10.774652</v>
      </c>
      <c r="W32">
        <v>1.34</v>
      </c>
      <c r="X32">
        <v>22.5</v>
      </c>
      <c r="Y32">
        <v>7.5</v>
      </c>
      <c r="Z32">
        <v>7.5</v>
      </c>
      <c r="AA32">
        <v>2.1800000000000002</v>
      </c>
      <c r="AB32">
        <v>0.44</v>
      </c>
      <c r="AC32">
        <v>0</v>
      </c>
      <c r="AD32">
        <v>0.5</v>
      </c>
      <c r="AE32">
        <v>1</v>
      </c>
      <c r="AF32">
        <v>0</v>
      </c>
      <c r="AG32">
        <v>7</v>
      </c>
      <c r="AH32">
        <v>16</v>
      </c>
      <c r="AI32">
        <v>16</v>
      </c>
      <c r="AJ32">
        <v>21.18</v>
      </c>
      <c r="AK32">
        <v>4</v>
      </c>
      <c r="AL32">
        <v>1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64.45</v>
      </c>
      <c r="E33" s="34">
        <v>0</v>
      </c>
      <c r="F33" s="34"/>
      <c r="G33" s="34"/>
      <c r="H33" s="34"/>
      <c r="I33" s="34"/>
      <c r="J33" s="37">
        <v>0.36</v>
      </c>
      <c r="K33" s="37">
        <v>0.36</v>
      </c>
      <c r="L33" s="37">
        <v>0.37</v>
      </c>
      <c r="M33">
        <v>57.74</v>
      </c>
      <c r="N33">
        <v>270.73</v>
      </c>
      <c r="O33">
        <v>99.74</v>
      </c>
      <c r="P33">
        <v>0.77</v>
      </c>
      <c r="Q33">
        <v>8.01</v>
      </c>
      <c r="R33" s="93">
        <v>25.12</v>
      </c>
      <c r="S33" s="93">
        <v>20</v>
      </c>
      <c r="T33" s="93">
        <v>19.329999999999998</v>
      </c>
      <c r="U33">
        <v>1.03</v>
      </c>
      <c r="V33">
        <v>18.061668000000001</v>
      </c>
      <c r="W33">
        <v>1.34</v>
      </c>
      <c r="X33">
        <v>22.5</v>
      </c>
      <c r="Y33">
        <v>7.5</v>
      </c>
      <c r="Z33">
        <v>7.5</v>
      </c>
      <c r="AA33">
        <v>11.55</v>
      </c>
      <c r="AB33">
        <v>2.31</v>
      </c>
      <c r="AC33">
        <v>0.33</v>
      </c>
      <c r="AD33">
        <v>1</v>
      </c>
      <c r="AE33">
        <v>3</v>
      </c>
      <c r="AF33">
        <v>1</v>
      </c>
      <c r="AG33">
        <v>7</v>
      </c>
      <c r="AH33">
        <v>15.67</v>
      </c>
      <c r="AI33">
        <v>15.67</v>
      </c>
      <c r="AJ33">
        <v>20.21</v>
      </c>
      <c r="AK33">
        <v>11</v>
      </c>
      <c r="AL33">
        <v>4</v>
      </c>
    </row>
    <row r="34" spans="1:38">
      <c r="A34" t="s">
        <v>76</v>
      </c>
      <c r="B34" s="34">
        <v>260.48</v>
      </c>
      <c r="C34" s="34">
        <v>86.83</v>
      </c>
      <c r="D34" s="93">
        <f t="shared" si="0"/>
        <v>66.949999999999989</v>
      </c>
      <c r="E34" s="34">
        <v>0</v>
      </c>
      <c r="F34" s="34"/>
      <c r="G34" s="34"/>
      <c r="H34" s="34"/>
      <c r="I34" s="34"/>
      <c r="J34" s="37">
        <v>1.22</v>
      </c>
      <c r="K34" s="37">
        <v>1.22</v>
      </c>
      <c r="L34" s="37">
        <v>1.26</v>
      </c>
      <c r="M34">
        <v>57.74</v>
      </c>
      <c r="N34">
        <v>270.73</v>
      </c>
      <c r="O34">
        <v>99.74</v>
      </c>
      <c r="P34">
        <v>0.77</v>
      </c>
      <c r="Q34">
        <v>8.01</v>
      </c>
      <c r="R34" s="93">
        <v>22.31</v>
      </c>
      <c r="S34" s="93">
        <v>22.32</v>
      </c>
      <c r="T34" s="93">
        <v>22.32</v>
      </c>
      <c r="U34">
        <v>1.03</v>
      </c>
      <c r="V34">
        <v>26.25469</v>
      </c>
      <c r="W34">
        <v>1.34</v>
      </c>
      <c r="X34">
        <v>22.5</v>
      </c>
      <c r="Y34">
        <v>7.5</v>
      </c>
      <c r="Z34">
        <v>7.5</v>
      </c>
      <c r="AA34">
        <v>27.5</v>
      </c>
      <c r="AB34">
        <v>5.5</v>
      </c>
      <c r="AC34">
        <v>5</v>
      </c>
      <c r="AD34">
        <v>4</v>
      </c>
      <c r="AE34">
        <v>8</v>
      </c>
      <c r="AF34">
        <v>4</v>
      </c>
      <c r="AG34">
        <v>7</v>
      </c>
      <c r="AH34">
        <v>15.67</v>
      </c>
      <c r="AI34">
        <v>15.67</v>
      </c>
      <c r="AJ34">
        <v>20.21</v>
      </c>
      <c r="AK34">
        <v>18</v>
      </c>
      <c r="AL34">
        <v>7</v>
      </c>
    </row>
    <row r="35" spans="1:38">
      <c r="A35" t="s">
        <v>77</v>
      </c>
      <c r="B35" s="34">
        <v>260.48</v>
      </c>
      <c r="C35" s="34">
        <v>86.83</v>
      </c>
      <c r="D35" s="93">
        <f t="shared" si="0"/>
        <v>71.449999999999989</v>
      </c>
      <c r="E35" s="34">
        <v>0</v>
      </c>
      <c r="F35" s="34"/>
      <c r="G35" s="34"/>
      <c r="H35" s="34"/>
      <c r="I35" s="34"/>
      <c r="J35" s="37">
        <v>2.41</v>
      </c>
      <c r="K35" s="37">
        <v>2.41</v>
      </c>
      <c r="L35" s="37">
        <v>2.46</v>
      </c>
      <c r="M35">
        <v>57.74</v>
      </c>
      <c r="N35">
        <v>270.73</v>
      </c>
      <c r="O35">
        <v>99.74</v>
      </c>
      <c r="P35">
        <v>0.77</v>
      </c>
      <c r="Q35">
        <v>8.01</v>
      </c>
      <c r="R35" s="93">
        <v>23.81</v>
      </c>
      <c r="S35" s="93">
        <v>23.82</v>
      </c>
      <c r="T35" s="93">
        <v>23.82</v>
      </c>
      <c r="U35">
        <v>1.03</v>
      </c>
      <c r="V35">
        <v>36.532499999999999</v>
      </c>
      <c r="W35">
        <v>1.34</v>
      </c>
      <c r="X35">
        <v>22.5</v>
      </c>
      <c r="Y35">
        <v>7.5</v>
      </c>
      <c r="Z35">
        <v>7.5</v>
      </c>
      <c r="AA35">
        <v>41.5</v>
      </c>
      <c r="AB35">
        <v>8.3000000000000007</v>
      </c>
      <c r="AC35">
        <v>10.24</v>
      </c>
      <c r="AD35">
        <v>8.1</v>
      </c>
      <c r="AE35">
        <v>17</v>
      </c>
      <c r="AF35">
        <v>8</v>
      </c>
      <c r="AG35">
        <v>7</v>
      </c>
      <c r="AH35">
        <v>15.67</v>
      </c>
      <c r="AI35">
        <v>15.67</v>
      </c>
      <c r="AJ35">
        <v>20.21</v>
      </c>
      <c r="AK35">
        <v>21</v>
      </c>
      <c r="AL35">
        <v>9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74.449999999999989</v>
      </c>
      <c r="E36" s="34">
        <v>0</v>
      </c>
      <c r="F36" s="34"/>
      <c r="G36" s="34"/>
      <c r="H36" s="34"/>
      <c r="I36" s="34"/>
      <c r="J36" s="37">
        <v>3.79</v>
      </c>
      <c r="K36" s="37">
        <v>3.79</v>
      </c>
      <c r="L36" s="37">
        <v>3.89</v>
      </c>
      <c r="M36">
        <v>57.74</v>
      </c>
      <c r="N36">
        <v>270.73</v>
      </c>
      <c r="O36">
        <v>99.74</v>
      </c>
      <c r="P36">
        <v>0.77</v>
      </c>
      <c r="Q36">
        <v>8.01</v>
      </c>
      <c r="R36" s="93">
        <v>24.81</v>
      </c>
      <c r="S36" s="93">
        <v>24.82</v>
      </c>
      <c r="T36" s="93">
        <v>24.82</v>
      </c>
      <c r="U36">
        <v>1.03</v>
      </c>
      <c r="V36">
        <v>48.700257999999998</v>
      </c>
      <c r="W36">
        <v>1.34</v>
      </c>
      <c r="X36">
        <v>22.5</v>
      </c>
      <c r="Y36">
        <v>7.5</v>
      </c>
      <c r="Z36">
        <v>7.5</v>
      </c>
      <c r="AA36">
        <v>63.07</v>
      </c>
      <c r="AB36">
        <v>12.61</v>
      </c>
      <c r="AC36">
        <v>19.82</v>
      </c>
      <c r="AD36">
        <v>13.44</v>
      </c>
      <c r="AE36">
        <v>23</v>
      </c>
      <c r="AF36">
        <v>12</v>
      </c>
      <c r="AG36">
        <v>7</v>
      </c>
      <c r="AH36">
        <v>15.67</v>
      </c>
      <c r="AI36">
        <v>15.67</v>
      </c>
      <c r="AJ36">
        <v>19.25</v>
      </c>
      <c r="AK36">
        <v>41</v>
      </c>
      <c r="AL36">
        <v>17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75.449999999999989</v>
      </c>
      <c r="E37" s="34">
        <v>0</v>
      </c>
      <c r="F37" s="34"/>
      <c r="G37" s="34"/>
      <c r="H37" s="34"/>
      <c r="I37" s="34"/>
      <c r="J37" s="37">
        <v>5.41</v>
      </c>
      <c r="K37" s="37">
        <v>5.41</v>
      </c>
      <c r="L37" s="37">
        <v>5.54</v>
      </c>
      <c r="M37">
        <v>57.74</v>
      </c>
      <c r="N37">
        <v>270.73</v>
      </c>
      <c r="O37">
        <v>99.74</v>
      </c>
      <c r="P37">
        <v>0.77</v>
      </c>
      <c r="Q37">
        <v>8.01</v>
      </c>
      <c r="R37" s="93">
        <v>25.15</v>
      </c>
      <c r="S37" s="93">
        <v>25.15</v>
      </c>
      <c r="T37" s="93">
        <v>25.15</v>
      </c>
      <c r="U37">
        <v>1.03</v>
      </c>
      <c r="V37">
        <v>61.851958000000003</v>
      </c>
      <c r="W37">
        <v>1.34</v>
      </c>
      <c r="X37">
        <v>22.5</v>
      </c>
      <c r="Y37">
        <v>7.5</v>
      </c>
      <c r="Z37">
        <v>7.5</v>
      </c>
      <c r="AA37">
        <v>86.01</v>
      </c>
      <c r="AB37">
        <v>17.2</v>
      </c>
      <c r="AC37">
        <v>29.19</v>
      </c>
      <c r="AD37">
        <v>16.309999999999999</v>
      </c>
      <c r="AE37">
        <v>31</v>
      </c>
      <c r="AF37">
        <v>16</v>
      </c>
      <c r="AG37">
        <v>7</v>
      </c>
      <c r="AH37">
        <v>15.67</v>
      </c>
      <c r="AI37">
        <v>15.67</v>
      </c>
      <c r="AJ37">
        <v>19.25</v>
      </c>
      <c r="AK37">
        <v>56</v>
      </c>
      <c r="AL37">
        <v>24</v>
      </c>
    </row>
    <row r="38" spans="1:38">
      <c r="A38" t="s">
        <v>80</v>
      </c>
      <c r="B38" s="34">
        <v>260.48</v>
      </c>
      <c r="C38" s="34">
        <v>86.83</v>
      </c>
      <c r="D38" s="93">
        <f t="shared" si="0"/>
        <v>77.449999999999989</v>
      </c>
      <c r="E38" s="34">
        <v>0</v>
      </c>
      <c r="F38" s="34"/>
      <c r="G38" s="34"/>
      <c r="H38" s="34"/>
      <c r="I38" s="34"/>
      <c r="J38" s="37">
        <v>6.83</v>
      </c>
      <c r="K38" s="37">
        <v>6.83</v>
      </c>
      <c r="L38" s="37">
        <v>7</v>
      </c>
      <c r="M38">
        <v>57.74</v>
      </c>
      <c r="N38">
        <v>270.73</v>
      </c>
      <c r="O38">
        <v>99.74</v>
      </c>
      <c r="P38">
        <v>0.77</v>
      </c>
      <c r="Q38">
        <v>8.01</v>
      </c>
      <c r="R38" s="93">
        <v>25.81</v>
      </c>
      <c r="S38" s="93">
        <v>25.82</v>
      </c>
      <c r="T38" s="93">
        <v>25.82</v>
      </c>
      <c r="U38">
        <v>1.03</v>
      </c>
      <c r="V38">
        <v>75.062110000000004</v>
      </c>
      <c r="W38">
        <v>1.34</v>
      </c>
      <c r="X38">
        <v>22.5</v>
      </c>
      <c r="Y38">
        <v>7.5</v>
      </c>
      <c r="Z38">
        <v>7.5</v>
      </c>
      <c r="AA38">
        <v>109.36</v>
      </c>
      <c r="AB38">
        <v>21.87</v>
      </c>
      <c r="AC38">
        <v>38.43</v>
      </c>
      <c r="AD38">
        <v>22.11</v>
      </c>
      <c r="AE38">
        <v>40</v>
      </c>
      <c r="AF38">
        <v>20</v>
      </c>
      <c r="AG38">
        <v>7</v>
      </c>
      <c r="AH38">
        <v>15.67</v>
      </c>
      <c r="AI38">
        <v>15.67</v>
      </c>
      <c r="AJ38">
        <v>19.25</v>
      </c>
      <c r="AK38">
        <v>70</v>
      </c>
      <c r="AL38">
        <v>30</v>
      </c>
    </row>
    <row r="39" spans="1:38">
      <c r="A39" t="s">
        <v>81</v>
      </c>
      <c r="B39" s="34">
        <v>260.48</v>
      </c>
      <c r="C39" s="34">
        <v>86.83</v>
      </c>
      <c r="D39" s="93">
        <f t="shared" si="0"/>
        <v>77.449999999999989</v>
      </c>
      <c r="E39" s="34">
        <v>0</v>
      </c>
      <c r="F39" s="34"/>
      <c r="G39" s="34"/>
      <c r="H39" s="34"/>
      <c r="I39" s="34"/>
      <c r="J39" s="37">
        <v>8.1999999999999993</v>
      </c>
      <c r="K39" s="37">
        <v>8.1999999999999993</v>
      </c>
      <c r="L39" s="37">
        <v>8.41</v>
      </c>
      <c r="M39">
        <v>57.74</v>
      </c>
      <c r="N39">
        <v>270.73</v>
      </c>
      <c r="O39">
        <v>99.74</v>
      </c>
      <c r="P39">
        <v>0.69</v>
      </c>
      <c r="Q39">
        <v>8.01</v>
      </c>
      <c r="R39" s="93">
        <v>25.81</v>
      </c>
      <c r="S39" s="93">
        <v>25.82</v>
      </c>
      <c r="T39" s="93">
        <v>25.82</v>
      </c>
      <c r="U39">
        <v>1.03</v>
      </c>
      <c r="V39">
        <v>83.479197999999997</v>
      </c>
      <c r="W39">
        <v>1.34</v>
      </c>
      <c r="X39">
        <v>25</v>
      </c>
      <c r="Y39">
        <v>8.34</v>
      </c>
      <c r="Z39">
        <v>8.33</v>
      </c>
      <c r="AA39">
        <v>120.53</v>
      </c>
      <c r="AB39">
        <v>24.1</v>
      </c>
      <c r="AC39">
        <v>47.02</v>
      </c>
      <c r="AD39">
        <v>25.81</v>
      </c>
      <c r="AE39">
        <v>45</v>
      </c>
      <c r="AF39">
        <v>22</v>
      </c>
      <c r="AG39">
        <v>7</v>
      </c>
      <c r="AH39">
        <v>16.670000000000002</v>
      </c>
      <c r="AI39">
        <v>16.670000000000002</v>
      </c>
      <c r="AJ39">
        <v>0</v>
      </c>
      <c r="AK39">
        <v>89</v>
      </c>
      <c r="AL39">
        <v>38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83.449999999999989</v>
      </c>
      <c r="E40" s="34">
        <v>0</v>
      </c>
      <c r="F40" s="34"/>
      <c r="G40" s="34"/>
      <c r="H40" s="34"/>
      <c r="I40" s="34"/>
      <c r="J40" s="37">
        <v>9.51</v>
      </c>
      <c r="K40" s="37">
        <v>9.51</v>
      </c>
      <c r="L40" s="37">
        <v>9.75</v>
      </c>
      <c r="M40">
        <v>57.74</v>
      </c>
      <c r="N40">
        <v>270.73</v>
      </c>
      <c r="O40">
        <v>99.74</v>
      </c>
      <c r="P40">
        <v>0.69</v>
      </c>
      <c r="Q40">
        <v>8.01</v>
      </c>
      <c r="R40" s="93">
        <v>27.81</v>
      </c>
      <c r="S40" s="93">
        <v>27.82</v>
      </c>
      <c r="T40" s="93">
        <v>27.82</v>
      </c>
      <c r="U40">
        <v>1.03</v>
      </c>
      <c r="V40">
        <v>95.305986000000004</v>
      </c>
      <c r="W40">
        <v>1.34</v>
      </c>
      <c r="X40">
        <v>25</v>
      </c>
      <c r="Y40">
        <v>8.34</v>
      </c>
      <c r="Z40">
        <v>8.33</v>
      </c>
      <c r="AA40">
        <v>141.59</v>
      </c>
      <c r="AB40">
        <v>28.32</v>
      </c>
      <c r="AC40">
        <v>54.75</v>
      </c>
      <c r="AD40">
        <v>29.14</v>
      </c>
      <c r="AE40">
        <v>51</v>
      </c>
      <c r="AF40">
        <v>26</v>
      </c>
      <c r="AG40">
        <v>7</v>
      </c>
      <c r="AH40">
        <v>16.670000000000002</v>
      </c>
      <c r="AI40">
        <v>16.670000000000002</v>
      </c>
      <c r="AJ40">
        <v>0</v>
      </c>
      <c r="AK40">
        <v>103</v>
      </c>
      <c r="AL40">
        <v>44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83.449999999999989</v>
      </c>
      <c r="E41" s="34">
        <v>0</v>
      </c>
      <c r="F41" s="34"/>
      <c r="G41" s="34"/>
      <c r="H41" s="34"/>
      <c r="I41" s="34"/>
      <c r="J41" s="37">
        <v>10.72</v>
      </c>
      <c r="K41" s="37">
        <v>10.72</v>
      </c>
      <c r="L41" s="37">
        <v>10.98</v>
      </c>
      <c r="M41">
        <v>57.74</v>
      </c>
      <c r="N41">
        <v>270.73</v>
      </c>
      <c r="O41">
        <v>99.74</v>
      </c>
      <c r="P41">
        <v>0.69</v>
      </c>
      <c r="Q41">
        <v>7.21</v>
      </c>
      <c r="R41" s="93">
        <v>27.81</v>
      </c>
      <c r="S41" s="93">
        <v>27.82</v>
      </c>
      <c r="T41" s="93">
        <v>27.82</v>
      </c>
      <c r="U41">
        <v>1.03</v>
      </c>
      <c r="V41">
        <v>106.33393</v>
      </c>
      <c r="W41">
        <v>1.34</v>
      </c>
      <c r="X41">
        <v>25</v>
      </c>
      <c r="Y41">
        <v>8.34</v>
      </c>
      <c r="Z41">
        <v>8.33</v>
      </c>
      <c r="AA41">
        <v>161.82</v>
      </c>
      <c r="AB41">
        <v>32.36</v>
      </c>
      <c r="AC41">
        <v>61.96</v>
      </c>
      <c r="AD41">
        <v>32.28</v>
      </c>
      <c r="AE41">
        <v>60</v>
      </c>
      <c r="AF41">
        <v>30</v>
      </c>
      <c r="AG41">
        <v>7</v>
      </c>
      <c r="AH41">
        <v>16.670000000000002</v>
      </c>
      <c r="AI41">
        <v>16.670000000000002</v>
      </c>
      <c r="AJ41">
        <v>0</v>
      </c>
      <c r="AK41">
        <v>121</v>
      </c>
      <c r="AL41">
        <v>52</v>
      </c>
    </row>
    <row r="42" spans="1:38">
      <c r="A42" t="s">
        <v>84</v>
      </c>
      <c r="B42" s="34">
        <v>260.48</v>
      </c>
      <c r="C42" s="34">
        <v>86.83</v>
      </c>
      <c r="D42" s="93">
        <f t="shared" si="0"/>
        <v>83.449999999999989</v>
      </c>
      <c r="E42" s="34">
        <v>0</v>
      </c>
      <c r="F42" s="34"/>
      <c r="G42" s="34"/>
      <c r="H42" s="34"/>
      <c r="I42" s="34"/>
      <c r="J42" s="37">
        <v>11.33</v>
      </c>
      <c r="K42" s="37">
        <v>11.33</v>
      </c>
      <c r="L42" s="37">
        <v>11.6</v>
      </c>
      <c r="M42">
        <v>57.74</v>
      </c>
      <c r="N42">
        <v>270.73</v>
      </c>
      <c r="O42">
        <v>99.74</v>
      </c>
      <c r="P42">
        <v>0.69</v>
      </c>
      <c r="Q42">
        <v>7.21</v>
      </c>
      <c r="R42" s="93">
        <v>27.81</v>
      </c>
      <c r="S42" s="93">
        <v>27.82</v>
      </c>
      <c r="T42" s="93">
        <v>27.82</v>
      </c>
      <c r="U42">
        <v>1.03</v>
      </c>
      <c r="V42">
        <v>116.017478</v>
      </c>
      <c r="W42">
        <v>1.34</v>
      </c>
      <c r="X42">
        <v>25</v>
      </c>
      <c r="Y42">
        <v>8.34</v>
      </c>
      <c r="Z42">
        <v>8.33</v>
      </c>
      <c r="AA42">
        <v>180.22</v>
      </c>
      <c r="AB42">
        <v>36.04</v>
      </c>
      <c r="AC42">
        <v>68.64</v>
      </c>
      <c r="AD42">
        <v>34.94</v>
      </c>
      <c r="AE42">
        <v>67</v>
      </c>
      <c r="AF42">
        <v>33</v>
      </c>
      <c r="AG42">
        <v>7</v>
      </c>
      <c r="AH42">
        <v>16.670000000000002</v>
      </c>
      <c r="AI42">
        <v>16.670000000000002</v>
      </c>
      <c r="AJ42">
        <v>0</v>
      </c>
      <c r="AK42">
        <v>138</v>
      </c>
      <c r="AL42">
        <v>59</v>
      </c>
    </row>
    <row r="43" spans="1:38">
      <c r="A43" t="s">
        <v>85</v>
      </c>
      <c r="B43" s="34">
        <v>260.48</v>
      </c>
      <c r="C43" s="34">
        <v>76.319999999999993</v>
      </c>
      <c r="D43" s="93">
        <f t="shared" si="0"/>
        <v>83.449999999999989</v>
      </c>
      <c r="E43" s="34">
        <v>0</v>
      </c>
      <c r="F43" s="34"/>
      <c r="G43" s="34"/>
      <c r="H43" s="34"/>
      <c r="I43" s="34"/>
      <c r="J43" s="37">
        <v>12.24</v>
      </c>
      <c r="K43" s="37">
        <v>12.24</v>
      </c>
      <c r="L43" s="37">
        <v>12.55</v>
      </c>
      <c r="M43">
        <v>57.74</v>
      </c>
      <c r="N43">
        <v>270.73</v>
      </c>
      <c r="O43">
        <v>99.74</v>
      </c>
      <c r="P43">
        <v>0.69</v>
      </c>
      <c r="Q43">
        <v>7.21</v>
      </c>
      <c r="R43" s="93">
        <v>27.81</v>
      </c>
      <c r="S43" s="93">
        <v>27.82</v>
      </c>
      <c r="T43" s="93">
        <v>27.82</v>
      </c>
      <c r="U43">
        <v>0.99</v>
      </c>
      <c r="V43">
        <v>124.278694</v>
      </c>
      <c r="W43">
        <v>1.39</v>
      </c>
      <c r="X43">
        <v>25</v>
      </c>
      <c r="Y43">
        <v>8.34</v>
      </c>
      <c r="Z43">
        <v>8.33</v>
      </c>
      <c r="AA43">
        <v>196.96</v>
      </c>
      <c r="AB43">
        <v>39.39</v>
      </c>
      <c r="AC43">
        <v>74.72</v>
      </c>
      <c r="AD43">
        <v>37.44</v>
      </c>
      <c r="AE43">
        <v>72</v>
      </c>
      <c r="AF43">
        <v>36</v>
      </c>
      <c r="AG43">
        <v>7</v>
      </c>
      <c r="AH43">
        <v>21</v>
      </c>
      <c r="AI43">
        <v>21</v>
      </c>
      <c r="AJ43">
        <v>0</v>
      </c>
      <c r="AK43">
        <v>146</v>
      </c>
      <c r="AL43">
        <v>63</v>
      </c>
    </row>
    <row r="44" spans="1:38">
      <c r="A44" t="s">
        <v>86</v>
      </c>
      <c r="B44" s="34">
        <v>260.48</v>
      </c>
      <c r="C44" s="34">
        <v>76.319999999999993</v>
      </c>
      <c r="D44" s="93">
        <f t="shared" si="0"/>
        <v>83.449999999999989</v>
      </c>
      <c r="E44" s="34">
        <v>0</v>
      </c>
      <c r="F44" s="34"/>
      <c r="G44" s="34"/>
      <c r="H44" s="34"/>
      <c r="I44" s="34"/>
      <c r="J44" s="37">
        <v>13.05</v>
      </c>
      <c r="K44" s="37">
        <v>13.05</v>
      </c>
      <c r="L44" s="37">
        <v>13.37</v>
      </c>
      <c r="M44">
        <v>57.74</v>
      </c>
      <c r="N44">
        <v>270.73</v>
      </c>
      <c r="O44">
        <v>99.74</v>
      </c>
      <c r="P44">
        <v>0.69</v>
      </c>
      <c r="Q44">
        <v>7.21</v>
      </c>
      <c r="R44" s="93">
        <v>27.81</v>
      </c>
      <c r="S44" s="93">
        <v>27.82</v>
      </c>
      <c r="T44" s="93">
        <v>27.82</v>
      </c>
      <c r="U44">
        <v>0.99</v>
      </c>
      <c r="V44">
        <v>131.390354</v>
      </c>
      <c r="W44">
        <v>1.39</v>
      </c>
      <c r="X44">
        <v>25</v>
      </c>
      <c r="Y44">
        <v>8.34</v>
      </c>
      <c r="Z44">
        <v>8.33</v>
      </c>
      <c r="AA44">
        <v>211.88</v>
      </c>
      <c r="AB44">
        <v>42.37</v>
      </c>
      <c r="AC44">
        <v>80.23</v>
      </c>
      <c r="AD44">
        <v>39.61</v>
      </c>
      <c r="AE44">
        <v>79</v>
      </c>
      <c r="AF44">
        <v>39</v>
      </c>
      <c r="AG44">
        <v>7</v>
      </c>
      <c r="AH44">
        <v>21.67</v>
      </c>
      <c r="AI44">
        <v>21.67</v>
      </c>
      <c r="AJ44">
        <v>0</v>
      </c>
      <c r="AK44">
        <v>157</v>
      </c>
      <c r="AL44">
        <v>67</v>
      </c>
    </row>
    <row r="45" spans="1:38">
      <c r="A45" t="s">
        <v>87</v>
      </c>
      <c r="B45" s="34">
        <v>260.48</v>
      </c>
      <c r="C45" s="34">
        <v>76.319999999999993</v>
      </c>
      <c r="D45" s="93">
        <f t="shared" si="0"/>
        <v>83.449999999999989</v>
      </c>
      <c r="E45" s="34">
        <v>0</v>
      </c>
      <c r="F45" s="34"/>
      <c r="G45" s="34"/>
      <c r="H45" s="34"/>
      <c r="I45" s="34"/>
      <c r="J45" s="37">
        <v>13.83</v>
      </c>
      <c r="K45" s="37">
        <v>13.83</v>
      </c>
      <c r="L45" s="37">
        <v>14.17</v>
      </c>
      <c r="M45">
        <v>57.74</v>
      </c>
      <c r="N45">
        <v>132.12</v>
      </c>
      <c r="O45">
        <v>99.74</v>
      </c>
      <c r="P45">
        <v>0.77</v>
      </c>
      <c r="Q45">
        <v>7.21</v>
      </c>
      <c r="R45" s="93">
        <v>27.81</v>
      </c>
      <c r="S45" s="93">
        <v>27.82</v>
      </c>
      <c r="T45" s="93">
        <v>27.82</v>
      </c>
      <c r="U45">
        <v>0.99</v>
      </c>
      <c r="V45">
        <v>137.79084800000001</v>
      </c>
      <c r="W45">
        <v>1.39</v>
      </c>
      <c r="X45">
        <v>25</v>
      </c>
      <c r="Y45">
        <v>8.34</v>
      </c>
      <c r="Z45">
        <v>8.33</v>
      </c>
      <c r="AA45">
        <v>225.38</v>
      </c>
      <c r="AB45">
        <v>45.07</v>
      </c>
      <c r="AC45">
        <v>84.92</v>
      </c>
      <c r="AD45">
        <v>41.58</v>
      </c>
      <c r="AE45">
        <v>83</v>
      </c>
      <c r="AF45">
        <v>42</v>
      </c>
      <c r="AG45">
        <v>7</v>
      </c>
      <c r="AH45">
        <v>22.33</v>
      </c>
      <c r="AI45">
        <v>22.33</v>
      </c>
      <c r="AJ45">
        <v>0</v>
      </c>
      <c r="AK45">
        <v>167</v>
      </c>
      <c r="AL45">
        <v>72</v>
      </c>
    </row>
    <row r="46" spans="1:38">
      <c r="A46" t="s">
        <v>88</v>
      </c>
      <c r="B46" s="34">
        <v>260.48</v>
      </c>
      <c r="C46" s="34">
        <v>76.319999999999993</v>
      </c>
      <c r="D46" s="93">
        <f t="shared" si="0"/>
        <v>83.449999999999989</v>
      </c>
      <c r="E46" s="34">
        <v>0</v>
      </c>
      <c r="F46" s="34"/>
      <c r="G46" s="34"/>
      <c r="H46" s="34"/>
      <c r="I46" s="34"/>
      <c r="J46" s="37">
        <v>14.49</v>
      </c>
      <c r="K46" s="37">
        <v>14.49</v>
      </c>
      <c r="L46" s="37">
        <v>14.85</v>
      </c>
      <c r="M46">
        <v>57.74</v>
      </c>
      <c r="N46">
        <v>132.12</v>
      </c>
      <c r="O46">
        <v>72.2</v>
      </c>
      <c r="P46">
        <v>0.77</v>
      </c>
      <c r="Q46">
        <v>7.21</v>
      </c>
      <c r="R46" s="93">
        <v>27.81</v>
      </c>
      <c r="S46" s="93">
        <v>27.82</v>
      </c>
      <c r="T46" s="93">
        <v>27.82</v>
      </c>
      <c r="U46">
        <v>0.99</v>
      </c>
      <c r="V46">
        <v>142.535202</v>
      </c>
      <c r="W46">
        <v>1.39</v>
      </c>
      <c r="X46">
        <v>25</v>
      </c>
      <c r="Y46">
        <v>8.34</v>
      </c>
      <c r="Z46">
        <v>8.33</v>
      </c>
      <c r="AA46">
        <v>232.34</v>
      </c>
      <c r="AB46">
        <v>46.47</v>
      </c>
      <c r="AC46">
        <v>88.68</v>
      </c>
      <c r="AD46">
        <v>43.36</v>
      </c>
      <c r="AE46">
        <v>88</v>
      </c>
      <c r="AF46">
        <v>44</v>
      </c>
      <c r="AG46">
        <v>7</v>
      </c>
      <c r="AH46">
        <v>23</v>
      </c>
      <c r="AI46">
        <v>23</v>
      </c>
      <c r="AJ46">
        <v>0</v>
      </c>
      <c r="AK46">
        <v>177</v>
      </c>
      <c r="AL46">
        <v>76</v>
      </c>
    </row>
    <row r="47" spans="1:38">
      <c r="A47" t="s">
        <v>89</v>
      </c>
      <c r="B47" s="34">
        <v>260.48</v>
      </c>
      <c r="C47" s="34">
        <v>76.319999999999993</v>
      </c>
      <c r="D47" s="93">
        <f t="shared" si="0"/>
        <v>83.95</v>
      </c>
      <c r="E47" s="34">
        <v>0</v>
      </c>
      <c r="F47" s="34"/>
      <c r="G47" s="34"/>
      <c r="H47" s="34"/>
      <c r="I47" s="34"/>
      <c r="J47" s="37">
        <v>15.05</v>
      </c>
      <c r="K47" s="37">
        <v>15.05</v>
      </c>
      <c r="L47" s="37">
        <v>15.43</v>
      </c>
      <c r="M47">
        <v>57.74</v>
      </c>
      <c r="N47">
        <v>132.12</v>
      </c>
      <c r="O47">
        <v>81.819999999999993</v>
      </c>
      <c r="P47">
        <v>0.77</v>
      </c>
      <c r="Q47">
        <v>7.21</v>
      </c>
      <c r="R47" s="93">
        <v>27.99</v>
      </c>
      <c r="S47" s="93">
        <v>27.98</v>
      </c>
      <c r="T47" s="93">
        <v>27.98</v>
      </c>
      <c r="U47">
        <v>0.99</v>
      </c>
      <c r="V47">
        <v>146.59761599999999</v>
      </c>
      <c r="W47">
        <v>1.39</v>
      </c>
      <c r="X47">
        <v>25</v>
      </c>
      <c r="Y47">
        <v>8.34</v>
      </c>
      <c r="Z47">
        <v>8.33</v>
      </c>
      <c r="AA47">
        <v>232.34</v>
      </c>
      <c r="AB47">
        <v>46.47</v>
      </c>
      <c r="AC47">
        <v>91.38</v>
      </c>
      <c r="AD47">
        <v>44.77</v>
      </c>
      <c r="AE47">
        <v>87</v>
      </c>
      <c r="AF47">
        <v>44</v>
      </c>
      <c r="AG47">
        <v>7</v>
      </c>
      <c r="AH47">
        <v>18</v>
      </c>
      <c r="AI47">
        <v>18</v>
      </c>
      <c r="AJ47">
        <v>0</v>
      </c>
      <c r="AK47">
        <v>179</v>
      </c>
      <c r="AL47">
        <v>76</v>
      </c>
    </row>
    <row r="48" spans="1:38">
      <c r="A48" t="s">
        <v>90</v>
      </c>
      <c r="B48" s="34">
        <v>260.48</v>
      </c>
      <c r="C48" s="34">
        <v>76.319999999999993</v>
      </c>
      <c r="D48" s="93">
        <f t="shared" si="0"/>
        <v>83.95</v>
      </c>
      <c r="E48" s="34">
        <v>0</v>
      </c>
      <c r="F48" s="34"/>
      <c r="G48" s="34"/>
      <c r="H48" s="34"/>
      <c r="I48" s="34"/>
      <c r="J48" s="37">
        <v>15.71</v>
      </c>
      <c r="K48" s="37">
        <v>15.71</v>
      </c>
      <c r="L48" s="37">
        <v>16.100000000000001</v>
      </c>
      <c r="M48">
        <v>57.74</v>
      </c>
      <c r="N48">
        <v>132.12</v>
      </c>
      <c r="O48">
        <v>72.2</v>
      </c>
      <c r="P48">
        <v>0.77</v>
      </c>
      <c r="Q48">
        <v>7.21</v>
      </c>
      <c r="R48" s="93">
        <v>27.99</v>
      </c>
      <c r="S48" s="93">
        <v>27.98</v>
      </c>
      <c r="T48" s="93">
        <v>27.98</v>
      </c>
      <c r="U48">
        <v>0.99</v>
      </c>
      <c r="V48">
        <v>150.24112400000001</v>
      </c>
      <c r="W48">
        <v>1.39</v>
      </c>
      <c r="X48">
        <v>25</v>
      </c>
      <c r="Y48">
        <v>8.34</v>
      </c>
      <c r="Z48">
        <v>8.33</v>
      </c>
      <c r="AA48">
        <v>232.34</v>
      </c>
      <c r="AB48">
        <v>46.47</v>
      </c>
      <c r="AC48">
        <v>92.29</v>
      </c>
      <c r="AD48">
        <v>46.45</v>
      </c>
      <c r="AE48">
        <v>89</v>
      </c>
      <c r="AF48">
        <v>44</v>
      </c>
      <c r="AG48">
        <v>7</v>
      </c>
      <c r="AH48">
        <v>18.670000000000002</v>
      </c>
      <c r="AI48">
        <v>18.670000000000002</v>
      </c>
      <c r="AJ48">
        <v>0</v>
      </c>
      <c r="AK48">
        <v>182</v>
      </c>
      <c r="AL48">
        <v>78</v>
      </c>
    </row>
    <row r="49" spans="1:38">
      <c r="A49" t="s">
        <v>91</v>
      </c>
      <c r="B49" s="34">
        <v>260.48</v>
      </c>
      <c r="C49" s="34">
        <v>76.319999999999993</v>
      </c>
      <c r="D49" s="93">
        <f t="shared" si="0"/>
        <v>84.949999999999989</v>
      </c>
      <c r="E49" s="34">
        <v>0</v>
      </c>
      <c r="F49" s="34"/>
      <c r="G49" s="34"/>
      <c r="H49" s="34"/>
      <c r="I49" s="34"/>
      <c r="J49" s="37">
        <v>16.05</v>
      </c>
      <c r="K49" s="37">
        <v>16.05</v>
      </c>
      <c r="L49" s="37">
        <v>16.45</v>
      </c>
      <c r="M49">
        <v>57.74</v>
      </c>
      <c r="N49">
        <v>132.12</v>
      </c>
      <c r="O49">
        <v>53.91</v>
      </c>
      <c r="P49">
        <v>0.77</v>
      </c>
      <c r="Q49">
        <v>7.21</v>
      </c>
      <c r="R49" s="93">
        <v>28.31</v>
      </c>
      <c r="S49" s="93">
        <v>28.32</v>
      </c>
      <c r="T49" s="93">
        <v>28.32</v>
      </c>
      <c r="U49">
        <v>0.99</v>
      </c>
      <c r="V49">
        <v>153.04682</v>
      </c>
      <c r="W49">
        <v>1.39</v>
      </c>
      <c r="X49">
        <v>22.5</v>
      </c>
      <c r="Y49">
        <v>7.5</v>
      </c>
      <c r="Z49">
        <v>7.5</v>
      </c>
      <c r="AA49">
        <v>233.33</v>
      </c>
      <c r="AB49">
        <v>46.67</v>
      </c>
      <c r="AC49">
        <v>92.33</v>
      </c>
      <c r="AD49">
        <v>45</v>
      </c>
      <c r="AE49">
        <v>84</v>
      </c>
      <c r="AF49">
        <v>42</v>
      </c>
      <c r="AG49">
        <v>7</v>
      </c>
      <c r="AH49">
        <v>19.670000000000002</v>
      </c>
      <c r="AI49">
        <v>19.670000000000002</v>
      </c>
      <c r="AJ49">
        <v>0</v>
      </c>
      <c r="AK49">
        <v>186</v>
      </c>
      <c r="AL49">
        <v>79</v>
      </c>
    </row>
    <row r="50" spans="1:38">
      <c r="A50" t="s">
        <v>92</v>
      </c>
      <c r="B50" s="34">
        <v>260.48</v>
      </c>
      <c r="C50" s="34">
        <v>76.319999999999993</v>
      </c>
      <c r="D50" s="93">
        <f t="shared" si="0"/>
        <v>84.949999999999989</v>
      </c>
      <c r="E50" s="34">
        <v>0</v>
      </c>
      <c r="F50" s="34"/>
      <c r="G50" s="34"/>
      <c r="H50" s="34"/>
      <c r="I50" s="34"/>
      <c r="J50" s="37">
        <v>16.309999999999999</v>
      </c>
      <c r="K50" s="37">
        <v>16.309999999999999</v>
      </c>
      <c r="L50" s="37">
        <v>16.72</v>
      </c>
      <c r="M50">
        <v>57.74</v>
      </c>
      <c r="N50">
        <v>132.12</v>
      </c>
      <c r="O50">
        <v>53.91</v>
      </c>
      <c r="P50">
        <v>0.77</v>
      </c>
      <c r="Q50">
        <v>7.21</v>
      </c>
      <c r="R50" s="93">
        <v>28.31</v>
      </c>
      <c r="S50" s="93">
        <v>28.32</v>
      </c>
      <c r="T50" s="93">
        <v>28.32</v>
      </c>
      <c r="U50">
        <v>0.99</v>
      </c>
      <c r="V50">
        <v>155.277738</v>
      </c>
      <c r="W50">
        <v>1.39</v>
      </c>
      <c r="X50">
        <v>22.5</v>
      </c>
      <c r="Y50">
        <v>7.5</v>
      </c>
      <c r="Z50">
        <v>7.5</v>
      </c>
      <c r="AA50">
        <v>233.33</v>
      </c>
      <c r="AB50">
        <v>46.67</v>
      </c>
      <c r="AC50">
        <v>92.32</v>
      </c>
      <c r="AD50">
        <v>45</v>
      </c>
      <c r="AE50">
        <v>87</v>
      </c>
      <c r="AF50">
        <v>43</v>
      </c>
      <c r="AG50">
        <v>7</v>
      </c>
      <c r="AH50">
        <v>21</v>
      </c>
      <c r="AI50">
        <v>21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227.1</v>
      </c>
      <c r="C51" s="34">
        <v>76.319999999999993</v>
      </c>
      <c r="D51" s="93">
        <f t="shared" si="0"/>
        <v>84.949999999999989</v>
      </c>
      <c r="E51" s="34">
        <v>0</v>
      </c>
      <c r="F51" s="34"/>
      <c r="G51" s="34"/>
      <c r="H51" s="34"/>
      <c r="I51" s="34"/>
      <c r="J51" s="37">
        <v>16.52</v>
      </c>
      <c r="K51" s="37">
        <v>16.52</v>
      </c>
      <c r="L51" s="37">
        <v>16.93</v>
      </c>
      <c r="M51">
        <v>47.17</v>
      </c>
      <c r="N51">
        <v>132.12</v>
      </c>
      <c r="O51">
        <v>53.91</v>
      </c>
      <c r="P51">
        <v>0.77</v>
      </c>
      <c r="Q51">
        <v>7.21</v>
      </c>
      <c r="R51" s="93">
        <v>28.31</v>
      </c>
      <c r="S51" s="93">
        <v>28.32</v>
      </c>
      <c r="T51" s="93">
        <v>28.32</v>
      </c>
      <c r="U51">
        <v>1.03</v>
      </c>
      <c r="V51">
        <v>152.97862599999999</v>
      </c>
      <c r="W51">
        <v>1.39</v>
      </c>
      <c r="X51">
        <v>22.5</v>
      </c>
      <c r="Y51">
        <v>7.5</v>
      </c>
      <c r="Z51">
        <v>7.5</v>
      </c>
      <c r="AA51">
        <v>233.33</v>
      </c>
      <c r="AB51">
        <v>46.67</v>
      </c>
      <c r="AC51">
        <v>92.31</v>
      </c>
      <c r="AD51">
        <v>46</v>
      </c>
      <c r="AE51">
        <v>84</v>
      </c>
      <c r="AF51">
        <v>42</v>
      </c>
      <c r="AG51">
        <v>8</v>
      </c>
      <c r="AH51">
        <v>29.33</v>
      </c>
      <c r="AI51">
        <v>29.33</v>
      </c>
      <c r="AJ51">
        <v>0</v>
      </c>
      <c r="AK51">
        <v>179</v>
      </c>
      <c r="AL51">
        <v>76</v>
      </c>
    </row>
    <row r="52" spans="1:38">
      <c r="A52" t="s">
        <v>94</v>
      </c>
      <c r="B52" s="34">
        <v>227.1</v>
      </c>
      <c r="C52" s="34">
        <v>76.319999999999993</v>
      </c>
      <c r="D52" s="93">
        <f t="shared" si="0"/>
        <v>84.949999999999989</v>
      </c>
      <c r="E52" s="34">
        <v>0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57.74</v>
      </c>
      <c r="N52">
        <v>132.12</v>
      </c>
      <c r="O52">
        <v>53.91</v>
      </c>
      <c r="P52">
        <v>0.77</v>
      </c>
      <c r="Q52">
        <v>7.21</v>
      </c>
      <c r="R52" s="93">
        <v>28.31</v>
      </c>
      <c r="S52" s="93">
        <v>28.32</v>
      </c>
      <c r="T52" s="93">
        <v>28.32</v>
      </c>
      <c r="U52">
        <v>1.03</v>
      </c>
      <c r="V52">
        <v>153.78721200000001</v>
      </c>
      <c r="W52">
        <v>1.39</v>
      </c>
      <c r="X52">
        <v>22.5</v>
      </c>
      <c r="Y52">
        <v>7.5</v>
      </c>
      <c r="Z52">
        <v>7.5</v>
      </c>
      <c r="AA52">
        <v>233.33</v>
      </c>
      <c r="AB52">
        <v>46.67</v>
      </c>
      <c r="AC52">
        <v>92.3</v>
      </c>
      <c r="AD52">
        <v>46</v>
      </c>
      <c r="AE52">
        <v>87</v>
      </c>
      <c r="AF52">
        <v>43</v>
      </c>
      <c r="AG52">
        <v>8.66</v>
      </c>
      <c r="AH52">
        <v>30.67</v>
      </c>
      <c r="AI52">
        <v>30.67</v>
      </c>
      <c r="AJ52">
        <v>0</v>
      </c>
      <c r="AK52">
        <v>182</v>
      </c>
      <c r="AL52">
        <v>78</v>
      </c>
    </row>
    <row r="53" spans="1:38">
      <c r="A53" t="s">
        <v>95</v>
      </c>
      <c r="B53" s="34">
        <v>225.91</v>
      </c>
      <c r="C53" s="34">
        <v>76.319999999999993</v>
      </c>
      <c r="D53" s="93">
        <f t="shared" si="0"/>
        <v>84.949999999999989</v>
      </c>
      <c r="E53" s="34">
        <v>0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47.17</v>
      </c>
      <c r="N53">
        <v>132.12</v>
      </c>
      <c r="O53">
        <v>53.91</v>
      </c>
      <c r="P53">
        <v>0.77</v>
      </c>
      <c r="Q53">
        <v>7.21</v>
      </c>
      <c r="R53" s="93">
        <v>28.31</v>
      </c>
      <c r="S53" s="93">
        <v>28.32</v>
      </c>
      <c r="T53" s="93">
        <v>28.32</v>
      </c>
      <c r="U53">
        <v>1.03</v>
      </c>
      <c r="V53">
        <v>154.05024599999999</v>
      </c>
      <c r="W53">
        <v>1.39</v>
      </c>
      <c r="X53">
        <v>51</v>
      </c>
      <c r="Y53">
        <v>17</v>
      </c>
      <c r="Z53">
        <v>17</v>
      </c>
      <c r="AA53">
        <v>233.33</v>
      </c>
      <c r="AB53">
        <v>46.67</v>
      </c>
      <c r="AC53">
        <v>92.31</v>
      </c>
      <c r="AD53">
        <v>46.5</v>
      </c>
      <c r="AE53">
        <v>89</v>
      </c>
      <c r="AF53">
        <v>44</v>
      </c>
      <c r="AG53">
        <v>12</v>
      </c>
      <c r="AH53">
        <v>39.33</v>
      </c>
      <c r="AI53">
        <v>39.33</v>
      </c>
      <c r="AJ53">
        <v>0</v>
      </c>
      <c r="AK53">
        <v>186</v>
      </c>
      <c r="AL53">
        <v>79</v>
      </c>
    </row>
    <row r="54" spans="1:38">
      <c r="A54" t="s">
        <v>96</v>
      </c>
      <c r="B54" s="34">
        <v>199.26</v>
      </c>
      <c r="C54" s="34">
        <v>76.319999999999993</v>
      </c>
      <c r="D54" s="93">
        <f t="shared" si="0"/>
        <v>84.949999999999989</v>
      </c>
      <c r="E54" s="34">
        <v>0</v>
      </c>
      <c r="F54" s="34"/>
      <c r="G54" s="34"/>
      <c r="H54" s="34"/>
      <c r="I54" s="34"/>
      <c r="J54" s="37">
        <v>15.81</v>
      </c>
      <c r="K54" s="37">
        <v>15.81</v>
      </c>
      <c r="L54" s="37">
        <v>16.21</v>
      </c>
      <c r="M54">
        <v>33.020000000000003</v>
      </c>
      <c r="N54">
        <v>132.12</v>
      </c>
      <c r="O54">
        <v>53.91</v>
      </c>
      <c r="P54">
        <v>0.77</v>
      </c>
      <c r="Q54">
        <v>7.21</v>
      </c>
      <c r="R54" s="93">
        <v>28.31</v>
      </c>
      <c r="S54" s="93">
        <v>28.32</v>
      </c>
      <c r="T54" s="93">
        <v>28.32</v>
      </c>
      <c r="U54">
        <v>1.03</v>
      </c>
      <c r="V54">
        <v>153.51443599999999</v>
      </c>
      <c r="W54">
        <v>1.39</v>
      </c>
      <c r="X54">
        <v>52</v>
      </c>
      <c r="Y54">
        <v>17.34</v>
      </c>
      <c r="Z54">
        <v>17.329999999999998</v>
      </c>
      <c r="AA54">
        <v>233.33</v>
      </c>
      <c r="AB54">
        <v>46.67</v>
      </c>
      <c r="AC54">
        <v>92.32</v>
      </c>
      <c r="AD54">
        <v>46.5</v>
      </c>
      <c r="AE54">
        <v>89</v>
      </c>
      <c r="AF54">
        <v>44</v>
      </c>
      <c r="AG54">
        <v>12.34</v>
      </c>
      <c r="AH54">
        <v>40.33</v>
      </c>
      <c r="AI54">
        <v>40.33</v>
      </c>
      <c r="AJ54">
        <v>0</v>
      </c>
      <c r="AK54">
        <v>186</v>
      </c>
      <c r="AL54">
        <v>79</v>
      </c>
    </row>
    <row r="55" spans="1:38">
      <c r="A55" t="s">
        <v>97</v>
      </c>
      <c r="B55" s="34">
        <v>170.38</v>
      </c>
      <c r="C55" s="34">
        <v>52.26</v>
      </c>
      <c r="D55" s="93">
        <f t="shared" si="0"/>
        <v>84.949999999999989</v>
      </c>
      <c r="E55" s="34">
        <v>0</v>
      </c>
      <c r="F55" s="34"/>
      <c r="G55" s="34"/>
      <c r="H55" s="34"/>
      <c r="I55" s="34"/>
      <c r="J55" s="37">
        <v>15.81</v>
      </c>
      <c r="K55" s="37">
        <v>15.81</v>
      </c>
      <c r="L55" s="37">
        <v>16.21</v>
      </c>
      <c r="M55">
        <v>33.020000000000003</v>
      </c>
      <c r="N55">
        <v>132.12</v>
      </c>
      <c r="O55">
        <v>53.91</v>
      </c>
      <c r="P55">
        <v>0.77</v>
      </c>
      <c r="Q55">
        <v>7.21</v>
      </c>
      <c r="R55" s="93">
        <v>28.31</v>
      </c>
      <c r="S55" s="93">
        <v>28.32</v>
      </c>
      <c r="T55" s="93">
        <v>28.32</v>
      </c>
      <c r="U55">
        <v>1.07</v>
      </c>
      <c r="V55">
        <v>152.24797599999999</v>
      </c>
      <c r="W55">
        <v>1.39</v>
      </c>
      <c r="X55">
        <v>53.5</v>
      </c>
      <c r="Y55">
        <v>17.84</v>
      </c>
      <c r="Z55">
        <v>17.829999999999998</v>
      </c>
      <c r="AA55">
        <v>233.33</v>
      </c>
      <c r="AB55">
        <v>46.67</v>
      </c>
      <c r="AC55">
        <v>92.32</v>
      </c>
      <c r="AD55">
        <v>46.5</v>
      </c>
      <c r="AE55">
        <v>89</v>
      </c>
      <c r="AF55">
        <v>44</v>
      </c>
      <c r="AG55">
        <v>13.66</v>
      </c>
      <c r="AH55">
        <v>41.33</v>
      </c>
      <c r="AI55">
        <v>41.33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122.25</v>
      </c>
      <c r="C56" s="34">
        <v>33.69</v>
      </c>
      <c r="D56" s="93">
        <f t="shared" si="0"/>
        <v>84.949999999999989</v>
      </c>
      <c r="E56" s="34">
        <v>0</v>
      </c>
      <c r="F56" s="34"/>
      <c r="G56" s="34"/>
      <c r="H56" s="34"/>
      <c r="I56" s="34"/>
      <c r="J56" s="37">
        <v>15.81</v>
      </c>
      <c r="K56" s="37">
        <v>15.81</v>
      </c>
      <c r="L56" s="37">
        <v>16.21</v>
      </c>
      <c r="M56">
        <v>33.020000000000003</v>
      </c>
      <c r="N56">
        <v>132.12</v>
      </c>
      <c r="O56">
        <v>53.91</v>
      </c>
      <c r="P56">
        <v>0.77</v>
      </c>
      <c r="Q56">
        <v>7.21</v>
      </c>
      <c r="R56" s="93">
        <v>28.31</v>
      </c>
      <c r="S56" s="93">
        <v>28.32</v>
      </c>
      <c r="T56" s="93">
        <v>28.32</v>
      </c>
      <c r="U56">
        <v>1.07</v>
      </c>
      <c r="V56">
        <v>150.51390000000001</v>
      </c>
      <c r="W56">
        <v>1.39</v>
      </c>
      <c r="X56">
        <v>55.5</v>
      </c>
      <c r="Y56">
        <v>18.5</v>
      </c>
      <c r="Z56">
        <v>18.5</v>
      </c>
      <c r="AA56">
        <v>233.33</v>
      </c>
      <c r="AB56">
        <v>46.67</v>
      </c>
      <c r="AC56">
        <v>92.31</v>
      </c>
      <c r="AD56">
        <v>46.5</v>
      </c>
      <c r="AE56">
        <v>89</v>
      </c>
      <c r="AF56">
        <v>44</v>
      </c>
      <c r="AG56">
        <v>14.66</v>
      </c>
      <c r="AH56">
        <v>42.33</v>
      </c>
      <c r="AI56">
        <v>42.33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111.66</v>
      </c>
      <c r="C57" s="34">
        <v>33.69</v>
      </c>
      <c r="D57" s="93">
        <f t="shared" si="0"/>
        <v>84.949999999999989</v>
      </c>
      <c r="E57" s="34">
        <v>0</v>
      </c>
      <c r="F57" s="34"/>
      <c r="G57" s="34"/>
      <c r="H57" s="34"/>
      <c r="I57" s="34"/>
      <c r="J57" s="37">
        <v>15.81</v>
      </c>
      <c r="K57" s="37">
        <v>15.81</v>
      </c>
      <c r="L57" s="37">
        <v>16.21</v>
      </c>
      <c r="M57">
        <v>33.020000000000003</v>
      </c>
      <c r="N57">
        <v>132.12</v>
      </c>
      <c r="O57">
        <v>53.91</v>
      </c>
      <c r="P57">
        <v>0.77</v>
      </c>
      <c r="Q57">
        <v>7.21</v>
      </c>
      <c r="R57" s="93">
        <v>28.31</v>
      </c>
      <c r="S57" s="93">
        <v>28.32</v>
      </c>
      <c r="T57" s="93">
        <v>28.32</v>
      </c>
      <c r="U57">
        <v>1.07</v>
      </c>
      <c r="V57">
        <v>148.39988600000001</v>
      </c>
      <c r="W57">
        <v>1.39</v>
      </c>
      <c r="X57">
        <v>72.8</v>
      </c>
      <c r="Y57">
        <v>24.26</v>
      </c>
      <c r="Z57">
        <v>24.27</v>
      </c>
      <c r="AA57">
        <v>233.33</v>
      </c>
      <c r="AB57">
        <v>46.67</v>
      </c>
      <c r="AC57">
        <v>92.31</v>
      </c>
      <c r="AD57">
        <v>46.5</v>
      </c>
      <c r="AE57">
        <v>90</v>
      </c>
      <c r="AF57">
        <v>45</v>
      </c>
      <c r="AG57">
        <v>19.989999999999998</v>
      </c>
      <c r="AH57">
        <v>53.33</v>
      </c>
      <c r="AI57">
        <v>53.33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111.66</v>
      </c>
      <c r="C58" s="34">
        <v>33.69</v>
      </c>
      <c r="D58" s="93">
        <f t="shared" si="0"/>
        <v>84.949999999999989</v>
      </c>
      <c r="E58" s="34">
        <v>0</v>
      </c>
      <c r="F58" s="34"/>
      <c r="G58" s="34"/>
      <c r="H58" s="34"/>
      <c r="I58" s="34"/>
      <c r="J58" s="37">
        <v>15.81</v>
      </c>
      <c r="K58" s="37">
        <v>15.81</v>
      </c>
      <c r="L58" s="37">
        <v>16.21</v>
      </c>
      <c r="M58">
        <v>33.020000000000003</v>
      </c>
      <c r="N58">
        <v>132.12</v>
      </c>
      <c r="O58">
        <v>53.91</v>
      </c>
      <c r="P58">
        <v>0.77</v>
      </c>
      <c r="Q58">
        <v>7.81</v>
      </c>
      <c r="R58" s="93">
        <v>28.31</v>
      </c>
      <c r="S58" s="93">
        <v>28.32</v>
      </c>
      <c r="T58" s="93">
        <v>28.32</v>
      </c>
      <c r="U58">
        <v>1.07</v>
      </c>
      <c r="V58">
        <v>145.21425199999999</v>
      </c>
      <c r="W58">
        <v>1.39</v>
      </c>
      <c r="X58">
        <v>76.08</v>
      </c>
      <c r="Y58">
        <v>25.36</v>
      </c>
      <c r="Z58">
        <v>25.36</v>
      </c>
      <c r="AA58">
        <v>233.33</v>
      </c>
      <c r="AB58">
        <v>46.67</v>
      </c>
      <c r="AC58">
        <v>92.32</v>
      </c>
      <c r="AD58">
        <v>46.5</v>
      </c>
      <c r="AE58">
        <v>90</v>
      </c>
      <c r="AF58">
        <v>45</v>
      </c>
      <c r="AG58">
        <v>20.55</v>
      </c>
      <c r="AH58">
        <v>54</v>
      </c>
      <c r="AI58">
        <v>54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111.66</v>
      </c>
      <c r="C59" s="34">
        <v>33.69</v>
      </c>
      <c r="D59" s="93">
        <f t="shared" si="0"/>
        <v>84.949999999999989</v>
      </c>
      <c r="E59" s="34">
        <v>0</v>
      </c>
      <c r="F59" s="34"/>
      <c r="G59" s="34"/>
      <c r="H59" s="34"/>
      <c r="I59" s="34"/>
      <c r="J59" s="37">
        <v>15.57</v>
      </c>
      <c r="K59" s="37">
        <v>15.57</v>
      </c>
      <c r="L59" s="37">
        <v>15.96</v>
      </c>
      <c r="M59">
        <v>33.020000000000003</v>
      </c>
      <c r="N59">
        <v>132.12</v>
      </c>
      <c r="O59">
        <v>53.91</v>
      </c>
      <c r="P59">
        <v>0.85</v>
      </c>
      <c r="Q59">
        <v>8.61</v>
      </c>
      <c r="R59" s="93">
        <v>28.31</v>
      </c>
      <c r="S59" s="93">
        <v>28.32</v>
      </c>
      <c r="T59" s="93">
        <v>28.32</v>
      </c>
      <c r="U59">
        <v>1.1100000000000001</v>
      </c>
      <c r="V59">
        <v>141.346678</v>
      </c>
      <c r="W59">
        <v>1.43</v>
      </c>
      <c r="X59">
        <v>77.680000000000007</v>
      </c>
      <c r="Y59">
        <v>25.89</v>
      </c>
      <c r="Z59">
        <v>25.89</v>
      </c>
      <c r="AA59">
        <v>233.33</v>
      </c>
      <c r="AB59">
        <v>46.67</v>
      </c>
      <c r="AC59">
        <v>87.67</v>
      </c>
      <c r="AD59">
        <v>45</v>
      </c>
      <c r="AE59">
        <v>90</v>
      </c>
      <c r="AF59">
        <v>45</v>
      </c>
      <c r="AG59">
        <v>25.21</v>
      </c>
      <c r="AH59">
        <v>66.67</v>
      </c>
      <c r="AI59">
        <v>66.67</v>
      </c>
      <c r="AJ59">
        <v>0</v>
      </c>
      <c r="AK59">
        <v>193</v>
      </c>
      <c r="AL59">
        <v>82</v>
      </c>
    </row>
    <row r="60" spans="1:38">
      <c r="A60" t="s">
        <v>102</v>
      </c>
      <c r="B60" s="34">
        <v>111.66</v>
      </c>
      <c r="C60" s="34">
        <v>33.69</v>
      </c>
      <c r="D60" s="93">
        <f t="shared" si="0"/>
        <v>84.949999999999989</v>
      </c>
      <c r="E60" s="34">
        <v>0</v>
      </c>
      <c r="F60" s="34"/>
      <c r="G60" s="34"/>
      <c r="H60" s="34"/>
      <c r="I60" s="34"/>
      <c r="J60" s="37">
        <v>14.88</v>
      </c>
      <c r="K60" s="37">
        <v>14.88</v>
      </c>
      <c r="L60" s="37">
        <v>15.25</v>
      </c>
      <c r="M60">
        <v>33.020000000000003</v>
      </c>
      <c r="N60">
        <v>132.12</v>
      </c>
      <c r="O60">
        <v>53.91</v>
      </c>
      <c r="P60">
        <v>0.85</v>
      </c>
      <c r="Q60">
        <v>10.01</v>
      </c>
      <c r="R60" s="93">
        <v>28.31</v>
      </c>
      <c r="S60" s="93">
        <v>28.32</v>
      </c>
      <c r="T60" s="93">
        <v>28.32</v>
      </c>
      <c r="U60">
        <v>1.1100000000000001</v>
      </c>
      <c r="V60">
        <v>136.47567799999999</v>
      </c>
      <c r="W60">
        <v>1.43</v>
      </c>
      <c r="X60">
        <v>79.260000000000005</v>
      </c>
      <c r="Y60">
        <v>26.43</v>
      </c>
      <c r="Z60">
        <v>26.42</v>
      </c>
      <c r="AA60">
        <v>233.33</v>
      </c>
      <c r="AB60">
        <v>46.67</v>
      </c>
      <c r="AC60">
        <v>87.7</v>
      </c>
      <c r="AD60">
        <v>44.42</v>
      </c>
      <c r="AE60">
        <v>87</v>
      </c>
      <c r="AF60">
        <v>43</v>
      </c>
      <c r="AG60">
        <v>25.82</v>
      </c>
      <c r="AH60">
        <v>67.22</v>
      </c>
      <c r="AI60">
        <v>67.22</v>
      </c>
      <c r="AJ60">
        <v>0</v>
      </c>
      <c r="AK60">
        <v>186</v>
      </c>
      <c r="AL60">
        <v>79</v>
      </c>
    </row>
    <row r="61" spans="1:38">
      <c r="A61" t="s">
        <v>103</v>
      </c>
      <c r="B61" s="34">
        <v>111.66</v>
      </c>
      <c r="C61" s="34">
        <v>33.69</v>
      </c>
      <c r="D61" s="93">
        <f t="shared" si="0"/>
        <v>84.949999999999989</v>
      </c>
      <c r="E61" s="34">
        <v>0</v>
      </c>
      <c r="F61" s="34"/>
      <c r="G61" s="34"/>
      <c r="H61" s="34"/>
      <c r="I61" s="34"/>
      <c r="J61" s="37">
        <v>14.39</v>
      </c>
      <c r="K61" s="37">
        <v>14.39</v>
      </c>
      <c r="L61" s="37">
        <v>14.75</v>
      </c>
      <c r="M61">
        <v>33.020000000000003</v>
      </c>
      <c r="N61">
        <v>132.12</v>
      </c>
      <c r="O61">
        <v>53.91</v>
      </c>
      <c r="P61">
        <v>0.85</v>
      </c>
      <c r="Q61">
        <v>10.210000000000001</v>
      </c>
      <c r="R61" s="93">
        <v>28.31</v>
      </c>
      <c r="S61" s="93">
        <v>28.32</v>
      </c>
      <c r="T61" s="93">
        <v>28.32</v>
      </c>
      <c r="U61">
        <v>1.1100000000000001</v>
      </c>
      <c r="V61">
        <v>131.10783599999999</v>
      </c>
      <c r="W61">
        <v>1.43</v>
      </c>
      <c r="X61">
        <v>80.739999999999995</v>
      </c>
      <c r="Y61">
        <v>26.92</v>
      </c>
      <c r="Z61">
        <v>26.91</v>
      </c>
      <c r="AA61">
        <v>233.33</v>
      </c>
      <c r="AB61">
        <v>46.67</v>
      </c>
      <c r="AC61">
        <v>87.02</v>
      </c>
      <c r="AD61">
        <v>43.05</v>
      </c>
      <c r="AE61">
        <v>83</v>
      </c>
      <c r="AF61">
        <v>42</v>
      </c>
      <c r="AG61">
        <v>26.47</v>
      </c>
      <c r="AH61">
        <v>67.430000000000007</v>
      </c>
      <c r="AI61">
        <v>67.430000000000007</v>
      </c>
      <c r="AJ61">
        <v>0</v>
      </c>
      <c r="AK61">
        <v>175</v>
      </c>
      <c r="AL61">
        <v>75</v>
      </c>
    </row>
    <row r="62" spans="1:38">
      <c r="A62" t="s">
        <v>104</v>
      </c>
      <c r="B62" s="34">
        <v>111.66</v>
      </c>
      <c r="C62" s="34">
        <v>33.69</v>
      </c>
      <c r="D62" s="93">
        <f t="shared" si="0"/>
        <v>84.949999999999989</v>
      </c>
      <c r="E62" s="34">
        <v>0</v>
      </c>
      <c r="F62" s="34"/>
      <c r="G62" s="34"/>
      <c r="H62" s="34"/>
      <c r="I62" s="34"/>
      <c r="J62" s="37">
        <v>13.77</v>
      </c>
      <c r="K62" s="37">
        <v>13.77</v>
      </c>
      <c r="L62" s="37">
        <v>14.11</v>
      </c>
      <c r="M62">
        <v>33.020000000000003</v>
      </c>
      <c r="N62">
        <v>132.12</v>
      </c>
      <c r="O62">
        <v>53.91</v>
      </c>
      <c r="P62">
        <v>0.85</v>
      </c>
      <c r="Q62">
        <v>10.74</v>
      </c>
      <c r="R62" s="93">
        <v>28.31</v>
      </c>
      <c r="S62" s="93">
        <v>28.32</v>
      </c>
      <c r="T62" s="93">
        <v>28.32</v>
      </c>
      <c r="U62">
        <v>1.1100000000000001</v>
      </c>
      <c r="V62">
        <v>124.473534</v>
      </c>
      <c r="W62">
        <v>1.43</v>
      </c>
      <c r="X62">
        <v>82.27</v>
      </c>
      <c r="Y62">
        <v>27.43</v>
      </c>
      <c r="Z62">
        <v>27.42</v>
      </c>
      <c r="AA62">
        <v>233.33</v>
      </c>
      <c r="AB62">
        <v>46.67</v>
      </c>
      <c r="AC62">
        <v>83.89</v>
      </c>
      <c r="AD62">
        <v>41.18</v>
      </c>
      <c r="AE62">
        <v>80</v>
      </c>
      <c r="AF62">
        <v>40</v>
      </c>
      <c r="AG62">
        <v>27.04</v>
      </c>
      <c r="AH62">
        <v>68.150000000000006</v>
      </c>
      <c r="AI62">
        <v>68.150000000000006</v>
      </c>
      <c r="AJ62">
        <v>0</v>
      </c>
      <c r="AK62">
        <v>168</v>
      </c>
      <c r="AL62">
        <v>72</v>
      </c>
    </row>
    <row r="63" spans="1:38">
      <c r="A63" t="s">
        <v>105</v>
      </c>
      <c r="B63" s="34">
        <v>111.66</v>
      </c>
      <c r="C63" s="34">
        <v>33.69</v>
      </c>
      <c r="D63" s="93">
        <f t="shared" si="0"/>
        <v>84.949999999999989</v>
      </c>
      <c r="E63" s="34">
        <v>0</v>
      </c>
      <c r="F63" s="34"/>
      <c r="G63" s="34"/>
      <c r="H63" s="34"/>
      <c r="I63" s="34"/>
      <c r="J63" s="37">
        <v>12.84</v>
      </c>
      <c r="K63" s="37">
        <v>12.84</v>
      </c>
      <c r="L63" s="37">
        <v>13.16</v>
      </c>
      <c r="M63">
        <v>33.020000000000003</v>
      </c>
      <c r="N63">
        <v>132.12</v>
      </c>
      <c r="O63">
        <v>53.91</v>
      </c>
      <c r="P63">
        <v>0.85</v>
      </c>
      <c r="Q63">
        <v>11.14</v>
      </c>
      <c r="R63" s="93">
        <v>28.31</v>
      </c>
      <c r="S63" s="93">
        <v>28.32</v>
      </c>
      <c r="T63" s="93">
        <v>28.32</v>
      </c>
      <c r="U63">
        <v>1.1100000000000001</v>
      </c>
      <c r="V63">
        <v>115.842122</v>
      </c>
      <c r="W63">
        <v>1.43</v>
      </c>
      <c r="X63">
        <v>82.4</v>
      </c>
      <c r="Y63">
        <v>27.47</v>
      </c>
      <c r="Z63">
        <v>27.47</v>
      </c>
      <c r="AA63">
        <v>230.88</v>
      </c>
      <c r="AB63">
        <v>46.17</v>
      </c>
      <c r="AC63">
        <v>79.95</v>
      </c>
      <c r="AD63">
        <v>39.36</v>
      </c>
      <c r="AE63">
        <v>78</v>
      </c>
      <c r="AF63">
        <v>39</v>
      </c>
      <c r="AG63">
        <v>27.16</v>
      </c>
      <c r="AH63">
        <v>68.680000000000007</v>
      </c>
      <c r="AI63">
        <v>68.680000000000007</v>
      </c>
      <c r="AJ63">
        <v>0</v>
      </c>
      <c r="AK63">
        <v>161</v>
      </c>
      <c r="AL63">
        <v>69</v>
      </c>
    </row>
    <row r="64" spans="1:38">
      <c r="A64" t="s">
        <v>106</v>
      </c>
      <c r="B64" s="34">
        <v>140.54</v>
      </c>
      <c r="C64" s="34">
        <v>33.69</v>
      </c>
      <c r="D64" s="93">
        <f t="shared" si="0"/>
        <v>84.949999999999989</v>
      </c>
      <c r="E64" s="34">
        <v>0</v>
      </c>
      <c r="F64" s="34"/>
      <c r="G64" s="34"/>
      <c r="H64" s="34"/>
      <c r="I64" s="34"/>
      <c r="J64" s="37">
        <v>11.85</v>
      </c>
      <c r="K64" s="37">
        <v>11.85</v>
      </c>
      <c r="L64" s="37">
        <v>12.15</v>
      </c>
      <c r="M64">
        <v>33.020000000000003</v>
      </c>
      <c r="N64">
        <v>132.12</v>
      </c>
      <c r="O64">
        <v>53.91</v>
      </c>
      <c r="P64">
        <v>0.85</v>
      </c>
      <c r="Q64">
        <v>11.41</v>
      </c>
      <c r="R64" s="93">
        <v>28.31</v>
      </c>
      <c r="S64" s="93">
        <v>28.32</v>
      </c>
      <c r="T64" s="93">
        <v>28.32</v>
      </c>
      <c r="U64">
        <v>1.1100000000000001</v>
      </c>
      <c r="V64">
        <v>107.11329000000001</v>
      </c>
      <c r="W64">
        <v>1.43</v>
      </c>
      <c r="X64">
        <v>82.46</v>
      </c>
      <c r="Y64">
        <v>27.49</v>
      </c>
      <c r="Z64">
        <v>27.49</v>
      </c>
      <c r="AA64">
        <v>215.04</v>
      </c>
      <c r="AB64">
        <v>43.01</v>
      </c>
      <c r="AC64">
        <v>75.290000000000006</v>
      </c>
      <c r="AD64">
        <v>37.22</v>
      </c>
      <c r="AE64">
        <v>71</v>
      </c>
      <c r="AF64">
        <v>36</v>
      </c>
      <c r="AG64">
        <v>27.29</v>
      </c>
      <c r="AH64">
        <v>69.55</v>
      </c>
      <c r="AI64">
        <v>69.55</v>
      </c>
      <c r="AJ64">
        <v>0</v>
      </c>
      <c r="AK64">
        <v>154</v>
      </c>
      <c r="AL64">
        <v>66</v>
      </c>
    </row>
    <row r="65" spans="1:38">
      <c r="A65" t="s">
        <v>107</v>
      </c>
      <c r="B65" s="34">
        <v>167.19</v>
      </c>
      <c r="C65" s="34">
        <v>33.69</v>
      </c>
      <c r="D65" s="93">
        <f t="shared" si="0"/>
        <v>84.949999999999989</v>
      </c>
      <c r="E65" s="34">
        <v>0</v>
      </c>
      <c r="F65" s="34"/>
      <c r="G65" s="34"/>
      <c r="H65" s="34"/>
      <c r="I65" s="34"/>
      <c r="J65" s="37">
        <v>10.92</v>
      </c>
      <c r="K65" s="37">
        <v>10.92</v>
      </c>
      <c r="L65" s="37">
        <v>11.19</v>
      </c>
      <c r="M65">
        <v>33.020000000000003</v>
      </c>
      <c r="N65">
        <v>132.12</v>
      </c>
      <c r="O65">
        <v>53.91</v>
      </c>
      <c r="P65">
        <v>0.85</v>
      </c>
      <c r="Q65">
        <v>11.91</v>
      </c>
      <c r="R65" s="93">
        <v>28.31</v>
      </c>
      <c r="S65" s="93">
        <v>28.32</v>
      </c>
      <c r="T65" s="93">
        <v>28.32</v>
      </c>
      <c r="U65">
        <v>1.1100000000000001</v>
      </c>
      <c r="V65">
        <v>97.186192000000005</v>
      </c>
      <c r="W65">
        <v>1.43</v>
      </c>
      <c r="X65">
        <v>82.53</v>
      </c>
      <c r="Y65">
        <v>27.51</v>
      </c>
      <c r="Z65">
        <v>27.51</v>
      </c>
      <c r="AA65">
        <v>199.09</v>
      </c>
      <c r="AB65">
        <v>39.82</v>
      </c>
      <c r="AC65">
        <v>70.19</v>
      </c>
      <c r="AD65">
        <v>35.67</v>
      </c>
      <c r="AE65">
        <v>67</v>
      </c>
      <c r="AF65">
        <v>33</v>
      </c>
      <c r="AG65">
        <v>27.39</v>
      </c>
      <c r="AH65">
        <v>69.790000000000006</v>
      </c>
      <c r="AI65">
        <v>69.790000000000006</v>
      </c>
      <c r="AJ65">
        <v>0</v>
      </c>
      <c r="AK65">
        <v>144</v>
      </c>
      <c r="AL65">
        <v>61</v>
      </c>
    </row>
    <row r="66" spans="1:38">
      <c r="A66" t="s">
        <v>108</v>
      </c>
      <c r="B66" s="34">
        <v>167.19</v>
      </c>
      <c r="C66" s="34">
        <v>52.63</v>
      </c>
      <c r="D66" s="93">
        <f t="shared" si="0"/>
        <v>84.949999999999989</v>
      </c>
      <c r="E66" s="34">
        <v>0</v>
      </c>
      <c r="F66" s="34"/>
      <c r="G66" s="34"/>
      <c r="H66" s="34"/>
      <c r="I66" s="34"/>
      <c r="J66" s="37">
        <v>9.85</v>
      </c>
      <c r="K66" s="37">
        <v>9.85</v>
      </c>
      <c r="L66" s="37">
        <v>10.08</v>
      </c>
      <c r="M66">
        <v>33.020000000000003</v>
      </c>
      <c r="N66">
        <v>132.12</v>
      </c>
      <c r="O66">
        <v>53.91</v>
      </c>
      <c r="P66">
        <v>0.85</v>
      </c>
      <c r="Q66">
        <v>12.53</v>
      </c>
      <c r="R66" s="93">
        <v>28.31</v>
      </c>
      <c r="S66" s="93">
        <v>28.32</v>
      </c>
      <c r="T66" s="93">
        <v>28.32</v>
      </c>
      <c r="U66">
        <v>1.1100000000000001</v>
      </c>
      <c r="V66">
        <v>86.401797999999999</v>
      </c>
      <c r="W66">
        <v>1.43</v>
      </c>
      <c r="X66">
        <v>82.6</v>
      </c>
      <c r="Y66">
        <v>27.54</v>
      </c>
      <c r="Z66">
        <v>27.53</v>
      </c>
      <c r="AA66">
        <v>182.68</v>
      </c>
      <c r="AB66">
        <v>36.53</v>
      </c>
      <c r="AC66">
        <v>65.08</v>
      </c>
      <c r="AD66">
        <v>33</v>
      </c>
      <c r="AE66">
        <v>60</v>
      </c>
      <c r="AF66">
        <v>30</v>
      </c>
      <c r="AG66">
        <v>27.08</v>
      </c>
      <c r="AH66">
        <v>70</v>
      </c>
      <c r="AI66">
        <v>70</v>
      </c>
      <c r="AJ66">
        <v>0</v>
      </c>
      <c r="AK66">
        <v>130</v>
      </c>
      <c r="AL66">
        <v>55</v>
      </c>
    </row>
    <row r="67" spans="1:38">
      <c r="A67" t="s">
        <v>109</v>
      </c>
      <c r="B67" s="34">
        <v>167.19</v>
      </c>
      <c r="C67" s="34">
        <v>52.63</v>
      </c>
      <c r="D67" s="93">
        <f t="shared" si="0"/>
        <v>84.949999999999989</v>
      </c>
      <c r="E67" s="34">
        <v>0</v>
      </c>
      <c r="F67" s="34"/>
      <c r="G67" s="34"/>
      <c r="H67" s="34"/>
      <c r="I67" s="34"/>
      <c r="J67" s="37">
        <v>8.83</v>
      </c>
      <c r="K67" s="37">
        <v>8.83</v>
      </c>
      <c r="L67" s="37">
        <v>9.0500000000000007</v>
      </c>
      <c r="M67">
        <v>33.020000000000003</v>
      </c>
      <c r="N67">
        <v>132.12</v>
      </c>
      <c r="O67">
        <v>53.91</v>
      </c>
      <c r="P67">
        <v>0.85</v>
      </c>
      <c r="Q67">
        <v>14.94</v>
      </c>
      <c r="R67" s="93">
        <v>28.31</v>
      </c>
      <c r="S67" s="93">
        <v>28.32</v>
      </c>
      <c r="T67" s="93">
        <v>28.32</v>
      </c>
      <c r="U67">
        <v>1.1499999999999999</v>
      </c>
      <c r="V67">
        <v>75.451790000000003</v>
      </c>
      <c r="W67">
        <v>1.43</v>
      </c>
      <c r="X67">
        <v>81.36</v>
      </c>
      <c r="Y67">
        <v>27.11</v>
      </c>
      <c r="Z67">
        <v>27.12</v>
      </c>
      <c r="AA67">
        <v>163.47999999999999</v>
      </c>
      <c r="AB67">
        <v>32.700000000000003</v>
      </c>
      <c r="AC67">
        <v>58.8</v>
      </c>
      <c r="AD67">
        <v>30.38</v>
      </c>
      <c r="AE67">
        <v>51</v>
      </c>
      <c r="AF67">
        <v>26</v>
      </c>
      <c r="AG67">
        <v>26.77</v>
      </c>
      <c r="AH67">
        <v>58.33</v>
      </c>
      <c r="AI67">
        <v>58.33</v>
      </c>
      <c r="AJ67">
        <v>0</v>
      </c>
      <c r="AK67">
        <v>112</v>
      </c>
      <c r="AL67">
        <v>48</v>
      </c>
    </row>
    <row r="68" spans="1:38">
      <c r="A68" t="s">
        <v>110</v>
      </c>
      <c r="B68" s="34">
        <v>167.19</v>
      </c>
      <c r="C68" s="34">
        <v>52.63</v>
      </c>
      <c r="D68" s="93">
        <f t="shared" ref="D68:D98" si="1">R68+S68+T68</f>
        <v>84.949999999999989</v>
      </c>
      <c r="E68" s="34">
        <v>0</v>
      </c>
      <c r="F68" s="34"/>
      <c r="G68" s="34"/>
      <c r="H68" s="34"/>
      <c r="I68" s="34"/>
      <c r="J68" s="37">
        <v>7.82</v>
      </c>
      <c r="K68" s="37">
        <v>7.82</v>
      </c>
      <c r="L68" s="37">
        <v>8.01</v>
      </c>
      <c r="M68">
        <v>33.020000000000003</v>
      </c>
      <c r="N68">
        <v>132.12</v>
      </c>
      <c r="O68">
        <v>53.91</v>
      </c>
      <c r="P68">
        <v>0.85</v>
      </c>
      <c r="Q68">
        <v>15.78</v>
      </c>
      <c r="R68" s="93">
        <v>28.31</v>
      </c>
      <c r="S68" s="93">
        <v>28.32</v>
      </c>
      <c r="T68" s="93">
        <v>28.32</v>
      </c>
      <c r="U68">
        <v>1.1499999999999999</v>
      </c>
      <c r="V68">
        <v>63.800358000000003</v>
      </c>
      <c r="W68">
        <v>1.43</v>
      </c>
      <c r="X68">
        <v>80.16</v>
      </c>
      <c r="Y68">
        <v>26.72</v>
      </c>
      <c r="Z68">
        <v>26.72</v>
      </c>
      <c r="AA68">
        <v>143.87</v>
      </c>
      <c r="AB68">
        <v>28.77</v>
      </c>
      <c r="AC68">
        <v>51.89</v>
      </c>
      <c r="AD68">
        <v>26.98</v>
      </c>
      <c r="AE68">
        <v>43</v>
      </c>
      <c r="AF68">
        <v>22</v>
      </c>
      <c r="AG68">
        <v>26.77</v>
      </c>
      <c r="AH68">
        <v>58.33</v>
      </c>
      <c r="AI68">
        <v>58.33</v>
      </c>
      <c r="AJ68">
        <v>0</v>
      </c>
      <c r="AK68">
        <v>97</v>
      </c>
      <c r="AL68">
        <v>41</v>
      </c>
    </row>
    <row r="69" spans="1:38">
      <c r="A69" t="s">
        <v>111</v>
      </c>
      <c r="B69" s="34">
        <v>167.19</v>
      </c>
      <c r="C69" s="34">
        <v>52.63</v>
      </c>
      <c r="D69" s="93">
        <f t="shared" si="1"/>
        <v>80.69</v>
      </c>
      <c r="E69" s="34">
        <v>0</v>
      </c>
      <c r="F69" s="34"/>
      <c r="G69" s="34"/>
      <c r="H69" s="34"/>
      <c r="I69" s="34"/>
      <c r="J69" s="37">
        <v>6.61</v>
      </c>
      <c r="K69" s="37">
        <v>6.61</v>
      </c>
      <c r="L69" s="37">
        <v>6.77</v>
      </c>
      <c r="M69">
        <v>33.020000000000003</v>
      </c>
      <c r="N69">
        <v>132.12</v>
      </c>
      <c r="O69">
        <v>53.91</v>
      </c>
      <c r="P69">
        <v>0.85</v>
      </c>
      <c r="Q69">
        <v>16.260000000000002</v>
      </c>
      <c r="R69" s="93">
        <v>31.84</v>
      </c>
      <c r="S69" s="93">
        <v>17</v>
      </c>
      <c r="T69" s="93">
        <v>31.85</v>
      </c>
      <c r="U69">
        <v>1.1499999999999999</v>
      </c>
      <c r="V69">
        <v>51.262403999999997</v>
      </c>
      <c r="W69">
        <v>1.43</v>
      </c>
      <c r="X69">
        <v>78.97</v>
      </c>
      <c r="Y69">
        <v>26.33</v>
      </c>
      <c r="Z69">
        <v>26.32</v>
      </c>
      <c r="AA69">
        <v>124.05</v>
      </c>
      <c r="AB69">
        <v>24.81</v>
      </c>
      <c r="AC69">
        <v>44.55</v>
      </c>
      <c r="AD69">
        <v>23.36</v>
      </c>
      <c r="AE69">
        <v>36</v>
      </c>
      <c r="AF69">
        <v>18</v>
      </c>
      <c r="AG69">
        <v>26.45</v>
      </c>
      <c r="AH69">
        <v>58.33</v>
      </c>
      <c r="AI69">
        <v>58.33</v>
      </c>
      <c r="AJ69">
        <v>0</v>
      </c>
      <c r="AK69">
        <v>81</v>
      </c>
      <c r="AL69">
        <v>34</v>
      </c>
    </row>
    <row r="70" spans="1:38">
      <c r="A70" t="s">
        <v>112</v>
      </c>
      <c r="B70" s="34">
        <v>215.32</v>
      </c>
      <c r="C70" s="34">
        <v>52.63</v>
      </c>
      <c r="D70" s="93">
        <f t="shared" si="1"/>
        <v>72.540000000000006</v>
      </c>
      <c r="E70" s="34">
        <v>0</v>
      </c>
      <c r="F70" s="34"/>
      <c r="G70" s="34"/>
      <c r="H70" s="34"/>
      <c r="I70" s="34"/>
      <c r="J70" s="37">
        <v>5.33</v>
      </c>
      <c r="K70" s="37">
        <v>5.33</v>
      </c>
      <c r="L70" s="37">
        <v>5.46</v>
      </c>
      <c r="M70">
        <v>33.020000000000003</v>
      </c>
      <c r="N70">
        <v>132.12</v>
      </c>
      <c r="O70">
        <v>53.91</v>
      </c>
      <c r="P70">
        <v>0.85</v>
      </c>
      <c r="Q70">
        <v>16.48</v>
      </c>
      <c r="R70" s="93">
        <v>32.770000000000003</v>
      </c>
      <c r="S70" s="93">
        <v>7</v>
      </c>
      <c r="T70" s="93">
        <v>32.770000000000003</v>
      </c>
      <c r="U70">
        <v>1.1499999999999999</v>
      </c>
      <c r="V70">
        <v>39.640197999999998</v>
      </c>
      <c r="W70">
        <v>1.43</v>
      </c>
      <c r="X70">
        <v>77.739999999999995</v>
      </c>
      <c r="Y70">
        <v>25.92</v>
      </c>
      <c r="Z70">
        <v>25.91</v>
      </c>
      <c r="AA70">
        <v>104.12</v>
      </c>
      <c r="AB70">
        <v>20.82</v>
      </c>
      <c r="AC70">
        <v>37.020000000000003</v>
      </c>
      <c r="AD70">
        <v>18.54</v>
      </c>
      <c r="AE70">
        <v>28</v>
      </c>
      <c r="AF70">
        <v>14</v>
      </c>
      <c r="AG70">
        <v>25.54</v>
      </c>
      <c r="AH70">
        <v>58.33</v>
      </c>
      <c r="AI70">
        <v>58.33</v>
      </c>
      <c r="AJ70">
        <v>0</v>
      </c>
      <c r="AK70">
        <v>67</v>
      </c>
      <c r="AL70">
        <v>28</v>
      </c>
    </row>
    <row r="71" spans="1:38">
      <c r="A71" t="s">
        <v>113</v>
      </c>
      <c r="B71" s="34">
        <v>225.91</v>
      </c>
      <c r="C71" s="34">
        <v>76.319999999999993</v>
      </c>
      <c r="D71" s="93">
        <f t="shared" si="1"/>
        <v>46.76</v>
      </c>
      <c r="E71" s="34">
        <v>0</v>
      </c>
      <c r="F71" s="34"/>
      <c r="G71" s="34"/>
      <c r="H71" s="34"/>
      <c r="I71" s="34"/>
      <c r="J71" s="37">
        <v>4.03</v>
      </c>
      <c r="K71" s="37">
        <v>4.03</v>
      </c>
      <c r="L71" s="37">
        <v>4.1399999999999997</v>
      </c>
      <c r="M71">
        <v>47.17</v>
      </c>
      <c r="N71">
        <v>132.12</v>
      </c>
      <c r="O71">
        <v>53.91</v>
      </c>
      <c r="P71">
        <v>0.93</v>
      </c>
      <c r="Q71">
        <v>16.53</v>
      </c>
      <c r="R71" s="93">
        <v>20.149999999999999</v>
      </c>
      <c r="S71" s="93">
        <v>1</v>
      </c>
      <c r="T71" s="93">
        <v>25.61</v>
      </c>
      <c r="U71">
        <v>1.1499999999999999</v>
      </c>
      <c r="V71">
        <v>28.388188</v>
      </c>
      <c r="W71">
        <v>1.43</v>
      </c>
      <c r="X71">
        <v>74.87</v>
      </c>
      <c r="Y71">
        <v>24.95</v>
      </c>
      <c r="Z71">
        <v>24.96</v>
      </c>
      <c r="AA71">
        <v>85.42</v>
      </c>
      <c r="AB71">
        <v>17.079999999999998</v>
      </c>
      <c r="AC71">
        <v>28.85</v>
      </c>
      <c r="AD71">
        <v>13</v>
      </c>
      <c r="AE71">
        <v>20</v>
      </c>
      <c r="AF71">
        <v>10</v>
      </c>
      <c r="AG71">
        <v>24.55</v>
      </c>
      <c r="AH71">
        <v>64.010000000000005</v>
      </c>
      <c r="AI71">
        <v>64.010000000000005</v>
      </c>
      <c r="AJ71">
        <v>20.21</v>
      </c>
      <c r="AK71">
        <v>51</v>
      </c>
      <c r="AL71">
        <v>22</v>
      </c>
    </row>
    <row r="72" spans="1:38">
      <c r="A72" t="s">
        <v>114</v>
      </c>
      <c r="B72" s="34">
        <v>225.91</v>
      </c>
      <c r="C72" s="34">
        <v>76.319999999999993</v>
      </c>
      <c r="D72" s="93">
        <f t="shared" si="1"/>
        <v>27.38</v>
      </c>
      <c r="E72" s="34">
        <v>0</v>
      </c>
      <c r="F72" s="34"/>
      <c r="G72" s="34"/>
      <c r="H72" s="34"/>
      <c r="I72" s="34"/>
      <c r="J72" s="37">
        <v>2.67</v>
      </c>
      <c r="K72" s="37">
        <v>2.67</v>
      </c>
      <c r="L72" s="37">
        <v>2.74</v>
      </c>
      <c r="M72">
        <v>57.74</v>
      </c>
      <c r="N72">
        <v>132.12</v>
      </c>
      <c r="O72">
        <v>53.91</v>
      </c>
      <c r="P72">
        <v>0.93</v>
      </c>
      <c r="Q72">
        <v>15.87</v>
      </c>
      <c r="R72" s="93">
        <v>10.48</v>
      </c>
      <c r="S72" s="93">
        <v>0</v>
      </c>
      <c r="T72" s="93">
        <v>16.899999999999999</v>
      </c>
      <c r="U72">
        <v>1.1499999999999999</v>
      </c>
      <c r="V72">
        <v>17.545342000000002</v>
      </c>
      <c r="W72">
        <v>1.43</v>
      </c>
      <c r="X72">
        <v>71.989999999999995</v>
      </c>
      <c r="Y72">
        <v>23.98</v>
      </c>
      <c r="Z72">
        <v>24</v>
      </c>
      <c r="AA72">
        <v>66.77</v>
      </c>
      <c r="AB72">
        <v>13.35</v>
      </c>
      <c r="AC72">
        <v>20.36</v>
      </c>
      <c r="AD72">
        <v>9</v>
      </c>
      <c r="AE72">
        <v>13</v>
      </c>
      <c r="AF72">
        <v>7</v>
      </c>
      <c r="AG72">
        <v>23.83</v>
      </c>
      <c r="AH72">
        <v>63.33</v>
      </c>
      <c r="AI72">
        <v>63.33</v>
      </c>
      <c r="AJ72">
        <v>21.18</v>
      </c>
      <c r="AK72">
        <v>35</v>
      </c>
      <c r="AL72">
        <v>15</v>
      </c>
    </row>
    <row r="73" spans="1:38">
      <c r="A73" t="s">
        <v>115</v>
      </c>
      <c r="B73" s="34">
        <v>225.91</v>
      </c>
      <c r="C73" s="34">
        <v>76.319999999999993</v>
      </c>
      <c r="D73" s="93">
        <f t="shared" si="1"/>
        <v>13.989999999999998</v>
      </c>
      <c r="E73" s="34">
        <v>0</v>
      </c>
      <c r="F73" s="34"/>
      <c r="G73" s="34"/>
      <c r="H73" s="34"/>
      <c r="I73" s="34"/>
      <c r="J73" s="37">
        <v>1.74</v>
      </c>
      <c r="K73" s="37">
        <v>1.74</v>
      </c>
      <c r="L73" s="37">
        <v>1.79</v>
      </c>
      <c r="M73">
        <v>57.74</v>
      </c>
      <c r="N73">
        <v>132.12</v>
      </c>
      <c r="O73">
        <v>53.91</v>
      </c>
      <c r="P73">
        <v>0.93</v>
      </c>
      <c r="Q73">
        <v>15.38</v>
      </c>
      <c r="R73" s="93">
        <v>4.5599999999999996</v>
      </c>
      <c r="S73" s="93">
        <v>0</v>
      </c>
      <c r="T73" s="93">
        <v>9.43</v>
      </c>
      <c r="U73">
        <v>1.07</v>
      </c>
      <c r="V73">
        <v>10.648006000000001</v>
      </c>
      <c r="W73">
        <v>1.43</v>
      </c>
      <c r="X73">
        <v>79.319999999999993</v>
      </c>
      <c r="Y73">
        <v>26.45</v>
      </c>
      <c r="Z73">
        <v>26.44</v>
      </c>
      <c r="AA73">
        <v>47.69</v>
      </c>
      <c r="AB73">
        <v>9.5399999999999991</v>
      </c>
      <c r="AC73">
        <v>14.25</v>
      </c>
      <c r="AD73">
        <v>5</v>
      </c>
      <c r="AE73">
        <v>5</v>
      </c>
      <c r="AF73">
        <v>2</v>
      </c>
      <c r="AG73">
        <v>23.06</v>
      </c>
      <c r="AH73">
        <v>66.37</v>
      </c>
      <c r="AI73">
        <v>66.37</v>
      </c>
      <c r="AJ73">
        <v>22.14</v>
      </c>
      <c r="AK73">
        <v>25</v>
      </c>
      <c r="AL73">
        <v>10</v>
      </c>
    </row>
    <row r="74" spans="1:38">
      <c r="A74" t="s">
        <v>116</v>
      </c>
      <c r="B74" s="34">
        <v>259.3</v>
      </c>
      <c r="C74" s="34">
        <v>76.319999999999993</v>
      </c>
      <c r="D74" s="93">
        <f t="shared" si="1"/>
        <v>6.12</v>
      </c>
      <c r="E74" s="34">
        <v>0</v>
      </c>
      <c r="F74" s="34"/>
      <c r="G74" s="34"/>
      <c r="H74" s="34"/>
      <c r="I74" s="34"/>
      <c r="J74" s="37">
        <v>1.01</v>
      </c>
      <c r="K74" s="37">
        <v>1.01</v>
      </c>
      <c r="L74" s="37">
        <v>1.04</v>
      </c>
      <c r="M74">
        <v>57.74</v>
      </c>
      <c r="N74">
        <v>132.12</v>
      </c>
      <c r="O74">
        <v>53.91</v>
      </c>
      <c r="P74">
        <v>0.93</v>
      </c>
      <c r="Q74">
        <v>14.64</v>
      </c>
      <c r="R74" s="93">
        <v>1.22</v>
      </c>
      <c r="S74" s="93">
        <v>0</v>
      </c>
      <c r="T74" s="93">
        <v>4.9000000000000004</v>
      </c>
      <c r="U74">
        <v>1.07</v>
      </c>
      <c r="V74">
        <v>5.2899060000000002</v>
      </c>
      <c r="W74">
        <v>1.43</v>
      </c>
      <c r="X74">
        <v>77.83</v>
      </c>
      <c r="Y74">
        <v>25.94</v>
      </c>
      <c r="Z74">
        <v>25.94</v>
      </c>
      <c r="AA74">
        <v>26.02</v>
      </c>
      <c r="AB74">
        <v>5.2</v>
      </c>
      <c r="AC74">
        <v>10.130000000000001</v>
      </c>
      <c r="AD74">
        <v>3</v>
      </c>
      <c r="AE74">
        <v>1</v>
      </c>
      <c r="AF74">
        <v>1</v>
      </c>
      <c r="AG74">
        <v>22.77</v>
      </c>
      <c r="AH74">
        <v>64.260000000000005</v>
      </c>
      <c r="AI74">
        <v>64.260000000000005</v>
      </c>
      <c r="AJ74">
        <v>22.14</v>
      </c>
      <c r="AK74">
        <v>18</v>
      </c>
      <c r="AL74">
        <v>7</v>
      </c>
    </row>
    <row r="75" spans="1:38">
      <c r="A75" t="s">
        <v>117</v>
      </c>
      <c r="B75" s="34">
        <v>259.3</v>
      </c>
      <c r="C75" s="34">
        <v>76.319999999999993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0.46</v>
      </c>
      <c r="K75" s="37">
        <v>0.46</v>
      </c>
      <c r="L75" s="37">
        <v>0.47</v>
      </c>
      <c r="M75">
        <v>57.74</v>
      </c>
      <c r="N75">
        <v>132.12</v>
      </c>
      <c r="O75">
        <v>53.91</v>
      </c>
      <c r="P75">
        <v>0.93</v>
      </c>
      <c r="Q75">
        <v>19.100000000000001</v>
      </c>
      <c r="R75" s="93">
        <v>0</v>
      </c>
      <c r="S75" s="93">
        <v>0</v>
      </c>
      <c r="T75" s="93">
        <v>0</v>
      </c>
      <c r="U75">
        <v>1.07</v>
      </c>
      <c r="V75">
        <v>1.4223319999999999</v>
      </c>
      <c r="W75">
        <v>1.43</v>
      </c>
      <c r="X75">
        <v>75.66</v>
      </c>
      <c r="Y75">
        <v>25.22</v>
      </c>
      <c r="Z75">
        <v>25.22</v>
      </c>
      <c r="AA75">
        <v>14.63</v>
      </c>
      <c r="AB75">
        <v>2.93</v>
      </c>
      <c r="AC75">
        <v>3.8</v>
      </c>
      <c r="AD75">
        <v>1</v>
      </c>
      <c r="AE75">
        <v>1</v>
      </c>
      <c r="AF75">
        <v>1</v>
      </c>
      <c r="AG75">
        <v>22.53</v>
      </c>
      <c r="AH75">
        <v>61.87</v>
      </c>
      <c r="AI75">
        <v>61.87</v>
      </c>
      <c r="AJ75">
        <v>23.1</v>
      </c>
      <c r="AK75">
        <v>7</v>
      </c>
      <c r="AL75">
        <v>3</v>
      </c>
    </row>
    <row r="76" spans="1:38">
      <c r="A76" t="s">
        <v>118</v>
      </c>
      <c r="B76" s="34">
        <v>259.3</v>
      </c>
      <c r="C76" s="34">
        <v>76.319999999999993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0.14000000000000001</v>
      </c>
      <c r="K76" s="37">
        <v>0.14000000000000001</v>
      </c>
      <c r="L76" s="37">
        <v>0.14000000000000001</v>
      </c>
      <c r="M76">
        <v>57.74</v>
      </c>
      <c r="N76">
        <v>132.12</v>
      </c>
      <c r="O76">
        <v>82.78</v>
      </c>
      <c r="P76">
        <v>0.93</v>
      </c>
      <c r="Q76">
        <v>19.22</v>
      </c>
      <c r="R76" s="93">
        <v>0</v>
      </c>
      <c r="S76" s="93">
        <v>0</v>
      </c>
      <c r="T76" s="93">
        <v>0</v>
      </c>
      <c r="U76">
        <v>1.07</v>
      </c>
      <c r="V76">
        <v>0</v>
      </c>
      <c r="W76">
        <v>1.43</v>
      </c>
      <c r="X76">
        <v>73.319999999999993</v>
      </c>
      <c r="Y76">
        <v>24.45</v>
      </c>
      <c r="Z76">
        <v>24.44</v>
      </c>
      <c r="AA76">
        <v>6.51</v>
      </c>
      <c r="AB76">
        <v>1.3</v>
      </c>
      <c r="AC76">
        <v>0</v>
      </c>
      <c r="AD76">
        <v>0</v>
      </c>
      <c r="AE76">
        <v>0</v>
      </c>
      <c r="AF76">
        <v>0</v>
      </c>
      <c r="AG76">
        <v>21.71</v>
      </c>
      <c r="AH76">
        <v>58.89</v>
      </c>
      <c r="AI76">
        <v>58.89</v>
      </c>
      <c r="AJ76">
        <v>24.06</v>
      </c>
      <c r="AK76">
        <v>1</v>
      </c>
      <c r="AL76">
        <v>1</v>
      </c>
    </row>
    <row r="77" spans="1:38">
      <c r="A77" t="s">
        <v>119</v>
      </c>
      <c r="B77" s="34">
        <v>259.3</v>
      </c>
      <c r="C77" s="34">
        <v>76.319999999999993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0.01</v>
      </c>
      <c r="K77" s="37">
        <v>0.01</v>
      </c>
      <c r="L77" s="37">
        <v>0.01</v>
      </c>
      <c r="M77">
        <v>57.74</v>
      </c>
      <c r="N77">
        <v>132.12</v>
      </c>
      <c r="O77">
        <v>99.74</v>
      </c>
      <c r="P77">
        <v>0.69</v>
      </c>
      <c r="Q77">
        <v>16.850000000000001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1.43</v>
      </c>
      <c r="X77">
        <v>71.66</v>
      </c>
      <c r="Y77">
        <v>23.88</v>
      </c>
      <c r="Z77">
        <v>23.89</v>
      </c>
      <c r="AA77">
        <v>1.63</v>
      </c>
      <c r="AB77">
        <v>0.32</v>
      </c>
      <c r="AC77">
        <v>0</v>
      </c>
      <c r="AD77">
        <v>0</v>
      </c>
      <c r="AE77">
        <v>0</v>
      </c>
      <c r="AF77">
        <v>0</v>
      </c>
      <c r="AG77">
        <v>24.44</v>
      </c>
      <c r="AH77">
        <v>67.11</v>
      </c>
      <c r="AI77">
        <v>67.11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259.3</v>
      </c>
      <c r="C78" s="34">
        <v>76.319999999999993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132.12</v>
      </c>
      <c r="O78">
        <v>99.74</v>
      </c>
      <c r="P78">
        <v>0.69</v>
      </c>
      <c r="Q78">
        <v>16.59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1.43</v>
      </c>
      <c r="X78">
        <v>70.16</v>
      </c>
      <c r="Y78">
        <v>23.38</v>
      </c>
      <c r="Z78">
        <v>23.39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24.1</v>
      </c>
      <c r="AH78">
        <v>66.06</v>
      </c>
      <c r="AI78">
        <v>66.06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259.3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132.12</v>
      </c>
      <c r="O79">
        <v>99.74</v>
      </c>
      <c r="P79">
        <v>0.69</v>
      </c>
      <c r="Q79">
        <v>21.06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1.39</v>
      </c>
      <c r="X79">
        <v>79.319999999999993</v>
      </c>
      <c r="Y79">
        <v>26.45</v>
      </c>
      <c r="Z79">
        <v>26.44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23.88</v>
      </c>
      <c r="AH79">
        <v>64.56</v>
      </c>
      <c r="AI79">
        <v>64.56</v>
      </c>
      <c r="AJ79">
        <v>24.06</v>
      </c>
      <c r="AK79">
        <v>0</v>
      </c>
      <c r="AL79">
        <v>0</v>
      </c>
    </row>
    <row r="80" spans="1:38">
      <c r="A80" t="s">
        <v>122</v>
      </c>
      <c r="B80" s="34">
        <v>259.3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132.12</v>
      </c>
      <c r="O80">
        <v>99.74</v>
      </c>
      <c r="P80">
        <v>0.69</v>
      </c>
      <c r="Q80">
        <v>20.86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1.39</v>
      </c>
      <c r="X80">
        <v>77.83</v>
      </c>
      <c r="Y80">
        <v>25.94</v>
      </c>
      <c r="Z80">
        <v>25.94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23.21</v>
      </c>
      <c r="AH80">
        <v>62.63</v>
      </c>
      <c r="AI80">
        <v>62.63</v>
      </c>
      <c r="AJ80">
        <v>24.06</v>
      </c>
      <c r="AK80">
        <v>0</v>
      </c>
      <c r="AL80">
        <v>0</v>
      </c>
    </row>
    <row r="81" spans="1:38">
      <c r="A81" t="s">
        <v>123</v>
      </c>
      <c r="B81" s="34">
        <v>259.3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132.12</v>
      </c>
      <c r="O81">
        <v>99.74</v>
      </c>
      <c r="P81">
        <v>0.69</v>
      </c>
      <c r="Q81">
        <v>20.63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1.39</v>
      </c>
      <c r="X81">
        <v>75.66</v>
      </c>
      <c r="Y81">
        <v>25.22</v>
      </c>
      <c r="Z81">
        <v>25.22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22.88</v>
      </c>
      <c r="AH81">
        <v>61.03</v>
      </c>
      <c r="AI81">
        <v>61.03</v>
      </c>
      <c r="AJ81">
        <v>24.06</v>
      </c>
      <c r="AK81">
        <v>0</v>
      </c>
      <c r="AL81">
        <v>0</v>
      </c>
    </row>
    <row r="82" spans="1:38">
      <c r="A82" t="s">
        <v>124</v>
      </c>
      <c r="B82" s="34">
        <v>259.3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132.12</v>
      </c>
      <c r="O82">
        <v>99.74</v>
      </c>
      <c r="P82">
        <v>0.69</v>
      </c>
      <c r="Q82">
        <v>20.66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1.39</v>
      </c>
      <c r="X82">
        <v>75.16</v>
      </c>
      <c r="Y82">
        <v>25.06</v>
      </c>
      <c r="Z82">
        <v>25.05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22.42</v>
      </c>
      <c r="AH82">
        <v>59.47</v>
      </c>
      <c r="AI82">
        <v>59.47</v>
      </c>
      <c r="AJ82">
        <v>24.06</v>
      </c>
      <c r="AK82">
        <v>0</v>
      </c>
      <c r="AL82">
        <v>0</v>
      </c>
    </row>
    <row r="83" spans="1:38">
      <c r="A83" t="s">
        <v>125</v>
      </c>
      <c r="B83" s="34">
        <v>259.3</v>
      </c>
      <c r="C83" s="34">
        <v>76.319999999999993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132.12</v>
      </c>
      <c r="O83">
        <v>70.87</v>
      </c>
      <c r="P83">
        <v>0.77</v>
      </c>
      <c r="Q83">
        <v>20.49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1.39</v>
      </c>
      <c r="X83">
        <v>69.319999999999993</v>
      </c>
      <c r="Y83">
        <v>23.11</v>
      </c>
      <c r="Z83">
        <v>23.11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23.03</v>
      </c>
      <c r="AH83">
        <v>57.9</v>
      </c>
      <c r="AI83">
        <v>57.9</v>
      </c>
      <c r="AJ83">
        <v>24.06</v>
      </c>
      <c r="AK83">
        <v>0</v>
      </c>
      <c r="AL83">
        <v>0</v>
      </c>
    </row>
    <row r="84" spans="1:38">
      <c r="A84" t="s">
        <v>126</v>
      </c>
      <c r="B84" s="34">
        <v>259.3</v>
      </c>
      <c r="C84" s="34">
        <v>76.319999999999993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47.17</v>
      </c>
      <c r="N84">
        <v>132.12</v>
      </c>
      <c r="O84">
        <v>53.91</v>
      </c>
      <c r="P84">
        <v>0.77</v>
      </c>
      <c r="Q84">
        <v>20.47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1.39</v>
      </c>
      <c r="X84">
        <v>67.819999999999993</v>
      </c>
      <c r="Y84">
        <v>22.61</v>
      </c>
      <c r="Z84">
        <v>22.61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23.42</v>
      </c>
      <c r="AH84">
        <v>57.94</v>
      </c>
      <c r="AI84">
        <v>57.94</v>
      </c>
      <c r="AJ84">
        <v>24.06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76.319999999999993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132.12</v>
      </c>
      <c r="O85">
        <v>53.91</v>
      </c>
      <c r="P85">
        <v>0.77</v>
      </c>
      <c r="Q85">
        <v>20.170000000000002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1.39</v>
      </c>
      <c r="X85">
        <v>66.16</v>
      </c>
      <c r="Y85">
        <v>22.06</v>
      </c>
      <c r="Z85">
        <v>22.05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19.21</v>
      </c>
      <c r="AH85">
        <v>57.9</v>
      </c>
      <c r="AI85">
        <v>57.9</v>
      </c>
      <c r="AJ85">
        <v>24.06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76.319999999999993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132.12</v>
      </c>
      <c r="O86">
        <v>53.91</v>
      </c>
      <c r="P86">
        <v>0.77</v>
      </c>
      <c r="Q86">
        <v>19.97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1.39</v>
      </c>
      <c r="X86">
        <v>65.66</v>
      </c>
      <c r="Y86">
        <v>21.88</v>
      </c>
      <c r="Z86">
        <v>21.89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18.86</v>
      </c>
      <c r="AH86">
        <v>57.81</v>
      </c>
      <c r="AI86">
        <v>57.81</v>
      </c>
      <c r="AJ86">
        <v>24.06</v>
      </c>
      <c r="AK86">
        <v>0</v>
      </c>
      <c r="AL86">
        <v>0</v>
      </c>
    </row>
    <row r="87" spans="1:38">
      <c r="A87" t="s">
        <v>129</v>
      </c>
      <c r="B87" s="34">
        <v>260.48</v>
      </c>
      <c r="C87" s="34">
        <v>76.319999999999993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132.12</v>
      </c>
      <c r="O87">
        <v>53.91</v>
      </c>
      <c r="P87">
        <v>0.77</v>
      </c>
      <c r="Q87">
        <v>19.8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1.39</v>
      </c>
      <c r="X87">
        <v>65.16</v>
      </c>
      <c r="Y87">
        <v>21.72</v>
      </c>
      <c r="Z87">
        <v>21.72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18.510000000000002</v>
      </c>
      <c r="AH87">
        <v>57.72</v>
      </c>
      <c r="AI87">
        <v>57.72</v>
      </c>
      <c r="AJ87">
        <v>24.06</v>
      </c>
      <c r="AK87">
        <v>0</v>
      </c>
      <c r="AL87">
        <v>0</v>
      </c>
    </row>
    <row r="88" spans="1:38">
      <c r="A88" t="s">
        <v>130</v>
      </c>
      <c r="B88" s="34">
        <v>227.1</v>
      </c>
      <c r="C88" s="34">
        <v>76.319999999999993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132.12</v>
      </c>
      <c r="O88">
        <v>53.91</v>
      </c>
      <c r="P88">
        <v>0.77</v>
      </c>
      <c r="Q88">
        <v>19.37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1.39</v>
      </c>
      <c r="X88">
        <v>64.819999999999993</v>
      </c>
      <c r="Y88">
        <v>21.61</v>
      </c>
      <c r="Z88">
        <v>21.61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18.510000000000002</v>
      </c>
      <c r="AH88">
        <v>57.61</v>
      </c>
      <c r="AI88">
        <v>57.61</v>
      </c>
      <c r="AJ88">
        <v>24.06</v>
      </c>
      <c r="AK88">
        <v>0</v>
      </c>
      <c r="AL88">
        <v>0</v>
      </c>
    </row>
    <row r="89" spans="1:38">
      <c r="A89" t="s">
        <v>131</v>
      </c>
      <c r="B89" s="34">
        <v>227.1</v>
      </c>
      <c r="C89" s="34">
        <v>76.319999999999993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132.12</v>
      </c>
      <c r="O89">
        <v>53.91</v>
      </c>
      <c r="P89">
        <v>0.77</v>
      </c>
      <c r="Q89">
        <v>19.100000000000001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1.39</v>
      </c>
      <c r="X89">
        <v>65.11</v>
      </c>
      <c r="Y89">
        <v>21.72</v>
      </c>
      <c r="Z89">
        <v>21.7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14.03</v>
      </c>
      <c r="AH89">
        <v>53.53</v>
      </c>
      <c r="AI89">
        <v>53.53</v>
      </c>
      <c r="AJ89">
        <v>24.06</v>
      </c>
      <c r="AK89">
        <v>0</v>
      </c>
      <c r="AL89">
        <v>0</v>
      </c>
    </row>
    <row r="90" spans="1:38">
      <c r="A90" t="s">
        <v>132</v>
      </c>
      <c r="B90" s="34">
        <v>227.1</v>
      </c>
      <c r="C90" s="34">
        <v>76.319999999999993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57.74</v>
      </c>
      <c r="N90">
        <v>132.12</v>
      </c>
      <c r="O90">
        <v>53.91</v>
      </c>
      <c r="P90">
        <v>0.77</v>
      </c>
      <c r="Q90">
        <v>18.8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1.39</v>
      </c>
      <c r="X90">
        <v>65.66</v>
      </c>
      <c r="Y90">
        <v>21.88</v>
      </c>
      <c r="Z90">
        <v>21.89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14.19</v>
      </c>
      <c r="AH90">
        <v>52.38</v>
      </c>
      <c r="AI90">
        <v>52.38</v>
      </c>
      <c r="AJ90">
        <v>24.06</v>
      </c>
      <c r="AK90">
        <v>0</v>
      </c>
      <c r="AL90">
        <v>0</v>
      </c>
    </row>
    <row r="91" spans="1:38">
      <c r="A91" t="s">
        <v>133</v>
      </c>
      <c r="B91" s="34">
        <v>227.1</v>
      </c>
      <c r="C91" s="34">
        <v>76.319999999999993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57.74</v>
      </c>
      <c r="N91">
        <v>132.12</v>
      </c>
      <c r="O91">
        <v>53.91</v>
      </c>
      <c r="P91">
        <v>0.69</v>
      </c>
      <c r="Q91">
        <v>18.45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1.39</v>
      </c>
      <c r="X91">
        <v>66.66</v>
      </c>
      <c r="Y91">
        <v>22.22</v>
      </c>
      <c r="Z91">
        <v>22.22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14.8</v>
      </c>
      <c r="AH91">
        <v>62.66</v>
      </c>
      <c r="AI91">
        <v>62.66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227.1</v>
      </c>
      <c r="C92" s="34">
        <v>76.319999999999993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57.74</v>
      </c>
      <c r="N92">
        <v>132.12</v>
      </c>
      <c r="O92">
        <v>53.91</v>
      </c>
      <c r="P92">
        <v>0.69</v>
      </c>
      <c r="Q92">
        <v>17.850000000000001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1.39</v>
      </c>
      <c r="X92">
        <v>68.319999999999993</v>
      </c>
      <c r="Y92">
        <v>22.79</v>
      </c>
      <c r="Z92">
        <v>22.77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15.27</v>
      </c>
      <c r="AH92">
        <v>61.9</v>
      </c>
      <c r="AI92">
        <v>61.9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227.1</v>
      </c>
      <c r="C93" s="34">
        <v>76.319999999999993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53.49</v>
      </c>
      <c r="N93">
        <v>132.12</v>
      </c>
      <c r="O93">
        <v>53.91</v>
      </c>
      <c r="P93">
        <v>0.69</v>
      </c>
      <c r="Q93">
        <v>17.670000000000002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1.39</v>
      </c>
      <c r="X93">
        <v>69.819999999999993</v>
      </c>
      <c r="Y93">
        <v>23.29</v>
      </c>
      <c r="Z93">
        <v>23.27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15.3</v>
      </c>
      <c r="AH93">
        <v>67.319999999999993</v>
      </c>
      <c r="AI93">
        <v>67.319999999999993</v>
      </c>
      <c r="AJ93">
        <v>24.06</v>
      </c>
      <c r="AK93">
        <v>0</v>
      </c>
      <c r="AL93">
        <v>0</v>
      </c>
    </row>
    <row r="94" spans="1:38">
      <c r="A94" t="s">
        <v>136</v>
      </c>
      <c r="B94" s="34">
        <v>227.1</v>
      </c>
      <c r="C94" s="34">
        <v>76.319999999999993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49.25</v>
      </c>
      <c r="N94">
        <v>132.12</v>
      </c>
      <c r="O94">
        <v>53.91</v>
      </c>
      <c r="P94">
        <v>0.69</v>
      </c>
      <c r="Q94">
        <v>17.21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1.39</v>
      </c>
      <c r="X94">
        <v>70.86</v>
      </c>
      <c r="Y94">
        <v>23.61</v>
      </c>
      <c r="Z94">
        <v>23.62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15.31</v>
      </c>
      <c r="AH94">
        <v>66.8</v>
      </c>
      <c r="AI94">
        <v>66.8</v>
      </c>
      <c r="AJ94">
        <v>24.06</v>
      </c>
      <c r="AK94">
        <v>0</v>
      </c>
      <c r="AL94">
        <v>0</v>
      </c>
    </row>
    <row r="95" spans="1:38">
      <c r="A95" t="s">
        <v>137</v>
      </c>
      <c r="B95" s="34">
        <v>178.97</v>
      </c>
      <c r="C95" s="34">
        <v>52.26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45</v>
      </c>
      <c r="N95">
        <v>101.07</v>
      </c>
      <c r="O95">
        <v>53.91</v>
      </c>
      <c r="P95">
        <v>0.69</v>
      </c>
      <c r="Q95">
        <v>16.010000000000002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1.39</v>
      </c>
      <c r="X95">
        <v>82.12</v>
      </c>
      <c r="Y95">
        <v>27.37</v>
      </c>
      <c r="Z95">
        <v>27.38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15.38</v>
      </c>
      <c r="AH95">
        <v>66.28</v>
      </c>
      <c r="AI95">
        <v>66.28</v>
      </c>
      <c r="AJ95">
        <v>24.06</v>
      </c>
      <c r="AK95">
        <v>0</v>
      </c>
      <c r="AL95">
        <v>0</v>
      </c>
    </row>
    <row r="96" spans="1:38">
      <c r="A96" t="s">
        <v>138</v>
      </c>
      <c r="B96" s="34">
        <v>138.61000000000001</v>
      </c>
      <c r="C96" s="34">
        <v>33.69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40.76</v>
      </c>
      <c r="N96">
        <v>112.62</v>
      </c>
      <c r="O96">
        <v>53.91</v>
      </c>
      <c r="P96">
        <v>0.69</v>
      </c>
      <c r="Q96">
        <v>15.25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1.39</v>
      </c>
      <c r="X96">
        <v>82.32</v>
      </c>
      <c r="Y96">
        <v>27.45</v>
      </c>
      <c r="Z96">
        <v>27.44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15.44</v>
      </c>
      <c r="AH96">
        <v>64.62</v>
      </c>
      <c r="AI96">
        <v>64.62</v>
      </c>
      <c r="AJ96">
        <v>24.06</v>
      </c>
      <c r="AK96">
        <v>0</v>
      </c>
      <c r="AL96">
        <v>0</v>
      </c>
    </row>
    <row r="97" spans="1:50">
      <c r="A97" t="s">
        <v>139</v>
      </c>
      <c r="B97" s="34">
        <v>111.66</v>
      </c>
      <c r="C97" s="34">
        <v>33.69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36.51</v>
      </c>
      <c r="N97">
        <v>123.21</v>
      </c>
      <c r="O97">
        <v>53.91</v>
      </c>
      <c r="P97">
        <v>0.69</v>
      </c>
      <c r="Q97">
        <v>14.25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1.39</v>
      </c>
      <c r="X97">
        <v>82.62</v>
      </c>
      <c r="Y97">
        <v>27.55</v>
      </c>
      <c r="Z97">
        <v>27.54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15.58</v>
      </c>
      <c r="AH97">
        <v>64.11</v>
      </c>
      <c r="AI97">
        <v>64.11</v>
      </c>
      <c r="AJ97">
        <v>24.06</v>
      </c>
      <c r="AK97">
        <v>0</v>
      </c>
      <c r="AL97">
        <v>0</v>
      </c>
    </row>
    <row r="98" spans="1:50">
      <c r="A98" t="s">
        <v>140</v>
      </c>
      <c r="B98" s="34">
        <v>111.66</v>
      </c>
      <c r="C98" s="34">
        <v>33.69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</v>
      </c>
      <c r="N98">
        <v>133.80000000000001</v>
      </c>
      <c r="O98">
        <v>53.91</v>
      </c>
      <c r="P98">
        <v>0.69</v>
      </c>
      <c r="Q98">
        <v>13.65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1.39</v>
      </c>
      <c r="X98">
        <v>82.68</v>
      </c>
      <c r="Y98">
        <v>27.55</v>
      </c>
      <c r="Z98">
        <v>27.56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15.75</v>
      </c>
      <c r="AH98">
        <v>63.53</v>
      </c>
      <c r="AI98">
        <v>63.53</v>
      </c>
      <c r="AJ98">
        <v>24.06</v>
      </c>
      <c r="AK98">
        <v>0</v>
      </c>
      <c r="AL98">
        <v>0</v>
      </c>
    </row>
    <row r="99" spans="1:50">
      <c r="A99" t="s">
        <v>141</v>
      </c>
      <c r="B99" s="34">
        <f>SUM(B3:B98)/4000</f>
        <v>4.8144499999999946</v>
      </c>
      <c r="C99" s="34">
        <f t="shared" ref="C99:P99" si="2">SUM(C3:C98)/4000</f>
        <v>1.4919124999999993</v>
      </c>
      <c r="D99" s="93">
        <f t="shared" ref="D99" si="3">SUM(D3:D98)/4000</f>
        <v>0.81730249999999971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0.111355</v>
      </c>
      <c r="K99" s="37">
        <f t="shared" si="2"/>
        <v>0.111355</v>
      </c>
      <c r="L99" s="37">
        <f t="shared" si="2"/>
        <v>0.11413249999999998</v>
      </c>
      <c r="M99">
        <f t="shared" si="2"/>
        <v>1.1285274999999988</v>
      </c>
      <c r="N99">
        <f t="shared" si="2"/>
        <v>4.2383525000000066</v>
      </c>
      <c r="O99">
        <f t="shared" si="2"/>
        <v>1.6036174999999973</v>
      </c>
      <c r="P99">
        <f t="shared" si="2"/>
        <v>1.8799999999999997E-2</v>
      </c>
      <c r="Q99">
        <f t="shared" ref="Q99:AF99" si="5">SUM(Q3:Q98)/4000</f>
        <v>0.28816249999999993</v>
      </c>
      <c r="R99" s="93">
        <f t="shared" si="5"/>
        <v>0.27876999999999974</v>
      </c>
      <c r="S99" s="93">
        <f t="shared" si="5"/>
        <v>0.25808750000000019</v>
      </c>
      <c r="T99" s="93">
        <f t="shared" si="5"/>
        <v>0.28044500000000022</v>
      </c>
      <c r="U99">
        <f t="shared" si="5"/>
        <v>2.5509999999999994E-2</v>
      </c>
      <c r="V99">
        <f t="shared" si="5"/>
        <v>1.0670095985000003</v>
      </c>
      <c r="W99">
        <f t="shared" si="5"/>
        <v>3.3210000000000045E-2</v>
      </c>
      <c r="X99">
        <f t="shared" si="5"/>
        <v>1.1819949999999995</v>
      </c>
      <c r="Y99">
        <f t="shared" si="5"/>
        <v>0.3940324999999999</v>
      </c>
      <c r="Z99">
        <f t="shared" si="5"/>
        <v>0.39399250000000002</v>
      </c>
      <c r="AA99">
        <f t="shared" si="5"/>
        <v>1.7890524999999999</v>
      </c>
      <c r="AB99">
        <f t="shared" si="5"/>
        <v>0.35780999999999991</v>
      </c>
      <c r="AC99">
        <f t="shared" si="5"/>
        <v>0.66929749999999999</v>
      </c>
      <c r="AD99">
        <f t="shared" si="5"/>
        <v>0.33774999999999999</v>
      </c>
      <c r="AE99">
        <f t="shared" si="5"/>
        <v>0.63400000000000001</v>
      </c>
      <c r="AF99">
        <f t="shared" si="5"/>
        <v>0.3165</v>
      </c>
      <c r="AG99">
        <f t="shared" ref="AG99:AM99" si="6">SUM(AG3:AG98)/4000</f>
        <v>0.33420500000000003</v>
      </c>
      <c r="AH99">
        <f t="shared" si="6"/>
        <v>0.97045250000000005</v>
      </c>
      <c r="AI99">
        <f t="shared" si="6"/>
        <v>0.97045250000000005</v>
      </c>
      <c r="AJ99">
        <f t="shared" si="6"/>
        <v>0.36670249999999976</v>
      </c>
      <c r="AK99">
        <f t="shared" si="6"/>
        <v>1.337</v>
      </c>
      <c r="AL99">
        <f t="shared" si="6"/>
        <v>0.56974999999999998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269.53066135920017</v>
      </c>
      <c r="L3">
        <v>2.890050038957666</v>
      </c>
      <c r="M3">
        <v>61.389445438121051</v>
      </c>
      <c r="N3">
        <v>44.482260235805278</v>
      </c>
      <c r="O3">
        <v>35.268552934475807</v>
      </c>
      <c r="P3">
        <v>23.890104342129209</v>
      </c>
      <c r="Q3">
        <v>2.8846202919254655</v>
      </c>
      <c r="R3">
        <v>10.380055711864408</v>
      </c>
      <c r="S3">
        <v>6.7408401164309035</v>
      </c>
      <c r="T3">
        <v>0</v>
      </c>
      <c r="U3">
        <v>59.789703653047553</v>
      </c>
      <c r="V3">
        <v>4.8110218639652675</v>
      </c>
      <c r="W3">
        <v>10.588865554901959</v>
      </c>
      <c r="X3">
        <v>59.678677401596318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0.8136377817614967</v>
      </c>
      <c r="AF3">
        <v>5.9214336227180535</v>
      </c>
      <c r="AG3">
        <v>29.004813398400003</v>
      </c>
      <c r="AH3">
        <v>0</v>
      </c>
      <c r="AI3">
        <v>0</v>
      </c>
      <c r="AJ3">
        <v>0</v>
      </c>
      <c r="AK3">
        <v>22.85716783073287</v>
      </c>
      <c r="AL3">
        <v>1.8358517365748706</v>
      </c>
      <c r="AM3">
        <v>0</v>
      </c>
      <c r="AN3">
        <v>0</v>
      </c>
      <c r="AO3">
        <v>0</v>
      </c>
      <c r="AP3">
        <v>0</v>
      </c>
      <c r="AQ3">
        <v>0</v>
      </c>
      <c r="AR3">
        <v>11.669118499999994</v>
      </c>
      <c r="AS3">
        <v>10.464154998215879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674.89103681082429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269.53066135920017</v>
      </c>
      <c r="L4">
        <v>2.890050038957666</v>
      </c>
      <c r="M4">
        <v>61.389445438121051</v>
      </c>
      <c r="N4">
        <v>44.482260235805278</v>
      </c>
      <c r="O4">
        <v>35.268552934475807</v>
      </c>
      <c r="P4">
        <v>23.890104342129209</v>
      </c>
      <c r="Q4">
        <v>2.8846202919254655</v>
      </c>
      <c r="R4">
        <v>10.591137471606649</v>
      </c>
      <c r="S4">
        <v>6.7408401164309035</v>
      </c>
      <c r="T4">
        <v>0</v>
      </c>
      <c r="U4">
        <v>59.789703653047553</v>
      </c>
      <c r="V4">
        <v>4.8110218639652675</v>
      </c>
      <c r="W4">
        <v>10.588865554901959</v>
      </c>
      <c r="X4">
        <v>34.649792780603299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0.8136377817614967</v>
      </c>
      <c r="AF4">
        <v>5.9214336227180535</v>
      </c>
      <c r="AG4">
        <v>29.004813398400003</v>
      </c>
      <c r="AH4">
        <v>0</v>
      </c>
      <c r="AI4">
        <v>0</v>
      </c>
      <c r="AJ4">
        <v>0</v>
      </c>
      <c r="AK4">
        <v>22.85716783073287</v>
      </c>
      <c r="AL4">
        <v>1.8358517365748706</v>
      </c>
      <c r="AM4">
        <v>0</v>
      </c>
      <c r="AN4">
        <v>0</v>
      </c>
      <c r="AO4">
        <v>0</v>
      </c>
      <c r="AP4">
        <v>0</v>
      </c>
      <c r="AQ4">
        <v>0</v>
      </c>
      <c r="AR4">
        <v>11.669118499999994</v>
      </c>
      <c r="AS4">
        <v>10.464154998215879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650.07323394957348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269.53066135920017</v>
      </c>
      <c r="L5">
        <v>2.890050038957666</v>
      </c>
      <c r="M5">
        <v>43.318133595687328</v>
      </c>
      <c r="N5">
        <v>44.482260235805278</v>
      </c>
      <c r="O5">
        <v>35.268552934475807</v>
      </c>
      <c r="P5">
        <v>23.890104342129209</v>
      </c>
      <c r="Q5">
        <v>2.8846202919254655</v>
      </c>
      <c r="R5">
        <v>10.591137471606649</v>
      </c>
      <c r="S5">
        <v>6.7408401164309035</v>
      </c>
      <c r="T5">
        <v>0</v>
      </c>
      <c r="U5">
        <v>59.789703653047553</v>
      </c>
      <c r="V5">
        <v>4.8110218639652675</v>
      </c>
      <c r="W5">
        <v>10.588865554901959</v>
      </c>
      <c r="X5">
        <v>34.649792780603299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0.8136377817614967</v>
      </c>
      <c r="AF5">
        <v>5.9214336227180535</v>
      </c>
      <c r="AG5">
        <v>29.004813398400003</v>
      </c>
      <c r="AH5">
        <v>0</v>
      </c>
      <c r="AI5">
        <v>0</v>
      </c>
      <c r="AJ5">
        <v>0</v>
      </c>
      <c r="AK5">
        <v>22.85716783073287</v>
      </c>
      <c r="AL5">
        <v>1.8358517365748706</v>
      </c>
      <c r="AM5">
        <v>0</v>
      </c>
      <c r="AN5">
        <v>0</v>
      </c>
      <c r="AO5">
        <v>0</v>
      </c>
      <c r="AP5">
        <v>0</v>
      </c>
      <c r="AQ5">
        <v>0</v>
      </c>
      <c r="AR5">
        <v>1.4002941321557965</v>
      </c>
      <c r="AS5">
        <v>10.464154998215879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621.73309773929554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269.53066135920017</v>
      </c>
      <c r="L6">
        <v>2.890050038957666</v>
      </c>
      <c r="M6">
        <v>33.69053308363457</v>
      </c>
      <c r="N6">
        <v>31.721578873565935</v>
      </c>
      <c r="O6">
        <v>35.268552934475807</v>
      </c>
      <c r="P6">
        <v>23.890104342129209</v>
      </c>
      <c r="Q6">
        <v>2.8884553872340422</v>
      </c>
      <c r="R6">
        <v>10.592237131816232</v>
      </c>
      <c r="S6">
        <v>6.7401355227882034</v>
      </c>
      <c r="T6">
        <v>0</v>
      </c>
      <c r="U6">
        <v>59.789703653047553</v>
      </c>
      <c r="V6">
        <v>4.8110218639652675</v>
      </c>
      <c r="W6">
        <v>10.588865554901959</v>
      </c>
      <c r="X6">
        <v>34.649792780603299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0.8136377817614967</v>
      </c>
      <c r="AF6">
        <v>5.9214336227180535</v>
      </c>
      <c r="AG6">
        <v>29.004813398400003</v>
      </c>
      <c r="AH6">
        <v>0</v>
      </c>
      <c r="AI6">
        <v>0</v>
      </c>
      <c r="AJ6">
        <v>0</v>
      </c>
      <c r="AK6">
        <v>22.85716783073287</v>
      </c>
      <c r="AL6">
        <v>1.8358517365748706</v>
      </c>
      <c r="AM6">
        <v>0</v>
      </c>
      <c r="AN6">
        <v>0</v>
      </c>
      <c r="AO6">
        <v>0</v>
      </c>
      <c r="AP6">
        <v>0</v>
      </c>
      <c r="AQ6">
        <v>0</v>
      </c>
      <c r="AR6">
        <v>0.93352956784420238</v>
      </c>
      <c r="AS6">
        <v>10.464154998215879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598.88228146256733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269.53066135920017</v>
      </c>
      <c r="L7">
        <v>2.890050038957666</v>
      </c>
      <c r="M7">
        <v>33.69053308363457</v>
      </c>
      <c r="N7">
        <v>31.721578873565935</v>
      </c>
      <c r="O7">
        <v>19.249740235632181</v>
      </c>
      <c r="P7">
        <v>23.890104342129209</v>
      </c>
      <c r="Q7">
        <v>2.8884553872340422</v>
      </c>
      <c r="R7">
        <v>10.592237131816232</v>
      </c>
      <c r="S7">
        <v>6.7401355227882034</v>
      </c>
      <c r="T7">
        <v>0</v>
      </c>
      <c r="U7">
        <v>59.789703653047553</v>
      </c>
      <c r="V7">
        <v>4.809956549232159</v>
      </c>
      <c r="W7">
        <v>10.59190783651891</v>
      </c>
      <c r="X7">
        <v>34.650387154926598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0.8136377817614967</v>
      </c>
      <c r="AF7">
        <v>5.9214336227180535</v>
      </c>
      <c r="AG7">
        <v>29.004813398400003</v>
      </c>
      <c r="AH7">
        <v>0</v>
      </c>
      <c r="AI7">
        <v>0</v>
      </c>
      <c r="AJ7">
        <v>0</v>
      </c>
      <c r="AK7">
        <v>22.85716783073287</v>
      </c>
      <c r="AL7">
        <v>1.8358517365748706</v>
      </c>
      <c r="AM7">
        <v>0</v>
      </c>
      <c r="AN7">
        <v>0</v>
      </c>
      <c r="AO7">
        <v>0</v>
      </c>
      <c r="AP7">
        <v>0</v>
      </c>
      <c r="AQ7">
        <v>0</v>
      </c>
      <c r="AR7">
        <v>0.93352956784420238</v>
      </c>
      <c r="AS7">
        <v>7.051930570918822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579.45381567763366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269.53066135920017</v>
      </c>
      <c r="L8">
        <v>2.890050038957666</v>
      </c>
      <c r="M8">
        <v>33.69053308363457</v>
      </c>
      <c r="N8">
        <v>31.721578873565935</v>
      </c>
      <c r="O8">
        <v>19.249740235632181</v>
      </c>
      <c r="P8">
        <v>23.890104342129209</v>
      </c>
      <c r="Q8">
        <v>2.8884553872340422</v>
      </c>
      <c r="R8">
        <v>10.592237131816232</v>
      </c>
      <c r="S8">
        <v>6.7401355227882034</v>
      </c>
      <c r="T8">
        <v>0</v>
      </c>
      <c r="U8">
        <v>59.789703653047553</v>
      </c>
      <c r="V8">
        <v>4.809956549232159</v>
      </c>
      <c r="W8">
        <v>10.59190783651891</v>
      </c>
      <c r="X8">
        <v>34.650387154926598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0.8136377817614967</v>
      </c>
      <c r="AF8">
        <v>5.9214336227180535</v>
      </c>
      <c r="AG8">
        <v>29.004813398400003</v>
      </c>
      <c r="AH8">
        <v>0</v>
      </c>
      <c r="AI8">
        <v>0</v>
      </c>
      <c r="AJ8">
        <v>0</v>
      </c>
      <c r="AK8">
        <v>22.85716783073287</v>
      </c>
      <c r="AL8">
        <v>1.8358517365748706</v>
      </c>
      <c r="AM8">
        <v>0</v>
      </c>
      <c r="AN8">
        <v>0</v>
      </c>
      <c r="AO8">
        <v>0</v>
      </c>
      <c r="AP8">
        <v>0</v>
      </c>
      <c r="AQ8">
        <v>0</v>
      </c>
      <c r="AR8">
        <v>0.93352956784420238</v>
      </c>
      <c r="AS8">
        <v>7.051930570918822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579.45381567763366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269.53066135920017</v>
      </c>
      <c r="L9">
        <v>2.890050038957666</v>
      </c>
      <c r="M9">
        <v>33.69053308363457</v>
      </c>
      <c r="N9">
        <v>31.721578873565935</v>
      </c>
      <c r="O9">
        <v>19.249740235632181</v>
      </c>
      <c r="P9">
        <v>23.890104342129209</v>
      </c>
      <c r="Q9">
        <v>2.8884553872340422</v>
      </c>
      <c r="R9">
        <v>10.592237131816232</v>
      </c>
      <c r="S9">
        <v>6.7401355227882034</v>
      </c>
      <c r="T9">
        <v>0</v>
      </c>
      <c r="U9">
        <v>59.789703653047553</v>
      </c>
      <c r="V9">
        <v>4.809956549232159</v>
      </c>
      <c r="W9">
        <v>10.59190783651891</v>
      </c>
      <c r="X9">
        <v>34.650387154926598</v>
      </c>
      <c r="Y9">
        <v>0</v>
      </c>
      <c r="Z9">
        <v>2.7567100165454534</v>
      </c>
      <c r="AA9">
        <v>0</v>
      </c>
      <c r="AB9">
        <v>0</v>
      </c>
      <c r="AC9">
        <v>0</v>
      </c>
      <c r="AD9">
        <v>0</v>
      </c>
      <c r="AE9">
        <v>0.8136377817614967</v>
      </c>
      <c r="AF9">
        <v>5.9214336227180535</v>
      </c>
      <c r="AG9">
        <v>29.004813398400003</v>
      </c>
      <c r="AH9">
        <v>0</v>
      </c>
      <c r="AI9">
        <v>0</v>
      </c>
      <c r="AJ9">
        <v>0</v>
      </c>
      <c r="AK9">
        <v>22.85716783073287</v>
      </c>
      <c r="AL9">
        <v>1.8358517365748706</v>
      </c>
      <c r="AM9">
        <v>0</v>
      </c>
      <c r="AN9">
        <v>0</v>
      </c>
      <c r="AO9">
        <v>0</v>
      </c>
      <c r="AP9">
        <v>0</v>
      </c>
      <c r="AQ9">
        <v>0</v>
      </c>
      <c r="AR9">
        <v>0.70014728568840556</v>
      </c>
      <c r="AS9">
        <v>1.9335937103776393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576.85880655148219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269.53066135920017</v>
      </c>
      <c r="L10">
        <v>2.890050038957666</v>
      </c>
      <c r="M10">
        <v>33.69053308363457</v>
      </c>
      <c r="N10">
        <v>31.721578873565935</v>
      </c>
      <c r="O10">
        <v>19.249740235632181</v>
      </c>
      <c r="P10">
        <v>23.890104342129209</v>
      </c>
      <c r="Q10">
        <v>2.8884553872340422</v>
      </c>
      <c r="R10">
        <v>10.592237131816232</v>
      </c>
      <c r="S10">
        <v>6.7401355227882034</v>
      </c>
      <c r="T10">
        <v>0</v>
      </c>
      <c r="U10">
        <v>59.789703653047553</v>
      </c>
      <c r="V10">
        <v>4.809956549232159</v>
      </c>
      <c r="W10">
        <v>10.59190783651891</v>
      </c>
      <c r="X10">
        <v>34.650387154926598</v>
      </c>
      <c r="Y10">
        <v>0</v>
      </c>
      <c r="Z10">
        <v>2.7567100165454534</v>
      </c>
      <c r="AA10">
        <v>0</v>
      </c>
      <c r="AB10">
        <v>0</v>
      </c>
      <c r="AC10">
        <v>0</v>
      </c>
      <c r="AD10">
        <v>0</v>
      </c>
      <c r="AE10">
        <v>0.8136377817614967</v>
      </c>
      <c r="AF10">
        <v>5.9214336227180535</v>
      </c>
      <c r="AG10">
        <v>29.004813398400003</v>
      </c>
      <c r="AH10">
        <v>0</v>
      </c>
      <c r="AI10">
        <v>0</v>
      </c>
      <c r="AJ10">
        <v>0</v>
      </c>
      <c r="AK10">
        <v>22.85716783073287</v>
      </c>
      <c r="AL10">
        <v>1.8358517365748706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0.70014728568840556</v>
      </c>
      <c r="AS10">
        <v>1.9335937103776393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576.85880655148219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269.53066135920017</v>
      </c>
      <c r="L11">
        <v>2.890050038957666</v>
      </c>
      <c r="M11">
        <v>33.69053308363457</v>
      </c>
      <c r="N11">
        <v>31.721578873565935</v>
      </c>
      <c r="O11">
        <v>19.249740235632181</v>
      </c>
      <c r="P11">
        <v>23.890104342129209</v>
      </c>
      <c r="Q11">
        <v>2.8884553872340422</v>
      </c>
      <c r="R11">
        <v>10.592237131816232</v>
      </c>
      <c r="S11">
        <v>6.7401355227882034</v>
      </c>
      <c r="T11">
        <v>0</v>
      </c>
      <c r="U11">
        <v>59.789703653047553</v>
      </c>
      <c r="V11">
        <v>4.809956549232159</v>
      </c>
      <c r="W11">
        <v>10.59190783651891</v>
      </c>
      <c r="X11">
        <v>34.650387154926598</v>
      </c>
      <c r="Y11">
        <v>0</v>
      </c>
      <c r="Z11">
        <v>2.7567100165454534</v>
      </c>
      <c r="AA11">
        <v>0</v>
      </c>
      <c r="AB11">
        <v>0</v>
      </c>
      <c r="AC11">
        <v>0</v>
      </c>
      <c r="AD11">
        <v>0</v>
      </c>
      <c r="AE11">
        <v>0.8136377817614967</v>
      </c>
      <c r="AF11">
        <v>5.9214336227180535</v>
      </c>
      <c r="AG11">
        <v>29.004813398400003</v>
      </c>
      <c r="AH11">
        <v>0</v>
      </c>
      <c r="AI11">
        <v>0</v>
      </c>
      <c r="AJ11">
        <v>0</v>
      </c>
      <c r="AK11">
        <v>22.85716783073287</v>
      </c>
      <c r="AL11">
        <v>1.8358517365748706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0.70014728568840556</v>
      </c>
      <c r="AS11">
        <v>1.9335937103776393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576.85880655148219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269.53066135920017</v>
      </c>
      <c r="L12">
        <v>2.890050038957666</v>
      </c>
      <c r="M12">
        <v>33.69053308363457</v>
      </c>
      <c r="N12">
        <v>31.721578873565935</v>
      </c>
      <c r="O12">
        <v>19.249740235632181</v>
      </c>
      <c r="P12">
        <v>23.890104342129209</v>
      </c>
      <c r="Q12">
        <v>2.8884553872340422</v>
      </c>
      <c r="R12">
        <v>10.592237131816232</v>
      </c>
      <c r="S12">
        <v>6.7401355227882034</v>
      </c>
      <c r="T12">
        <v>0</v>
      </c>
      <c r="U12">
        <v>59.789703653047553</v>
      </c>
      <c r="V12">
        <v>4.809956549232159</v>
      </c>
      <c r="W12">
        <v>10.59190783651891</v>
      </c>
      <c r="X12">
        <v>34.650387154926598</v>
      </c>
      <c r="Y12">
        <v>0</v>
      </c>
      <c r="Z12">
        <v>2.7567100165454534</v>
      </c>
      <c r="AA12">
        <v>0</v>
      </c>
      <c r="AB12">
        <v>0</v>
      </c>
      <c r="AC12">
        <v>0</v>
      </c>
      <c r="AD12">
        <v>0</v>
      </c>
      <c r="AE12">
        <v>0.8136377817614967</v>
      </c>
      <c r="AF12">
        <v>5.9214336227180535</v>
      </c>
      <c r="AG12">
        <v>29.004813398400003</v>
      </c>
      <c r="AH12">
        <v>0</v>
      </c>
      <c r="AI12">
        <v>0</v>
      </c>
      <c r="AJ12">
        <v>0</v>
      </c>
      <c r="AK12">
        <v>22.85716783073287</v>
      </c>
      <c r="AL12">
        <v>1.8358517365748706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0.70014728568840556</v>
      </c>
      <c r="AS12">
        <v>1.9335937103776393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576.85880655148219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269.53066135920017</v>
      </c>
      <c r="L13">
        <v>2.890050038957666</v>
      </c>
      <c r="M13">
        <v>32.429976602516781</v>
      </c>
      <c r="N13">
        <v>44.482218070504594</v>
      </c>
      <c r="O13">
        <v>35.268552934475807</v>
      </c>
      <c r="P13">
        <v>23.890104342129209</v>
      </c>
      <c r="Q13">
        <v>2.8884553872340422</v>
      </c>
      <c r="R13">
        <v>10.592237131816232</v>
      </c>
      <c r="S13">
        <v>6.7401355227882034</v>
      </c>
      <c r="T13">
        <v>0</v>
      </c>
      <c r="U13">
        <v>59.789703653047553</v>
      </c>
      <c r="V13">
        <v>4.809956549232159</v>
      </c>
      <c r="W13">
        <v>10.59190783651891</v>
      </c>
      <c r="X13">
        <v>34.47037276671243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0.8136377817614967</v>
      </c>
      <c r="AF13">
        <v>5.9214336227180535</v>
      </c>
      <c r="AG13">
        <v>29.004813398400003</v>
      </c>
      <c r="AH13">
        <v>0</v>
      </c>
      <c r="AI13">
        <v>0</v>
      </c>
      <c r="AJ13">
        <v>0</v>
      </c>
      <c r="AK13">
        <v>22.85716783073287</v>
      </c>
      <c r="AL13">
        <v>1.8358517365748706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0.93352956784420238</v>
      </c>
      <c r="AS13">
        <v>1.9335937103776393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604.4310698600882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269.53066135920017</v>
      </c>
      <c r="L14">
        <v>2.890050038957666</v>
      </c>
      <c r="M14">
        <v>32.429976602516781</v>
      </c>
      <c r="N14">
        <v>44.482218070504594</v>
      </c>
      <c r="O14">
        <v>35.268552934475807</v>
      </c>
      <c r="P14">
        <v>23.890104342129209</v>
      </c>
      <c r="Q14">
        <v>2.8884553872340422</v>
      </c>
      <c r="R14">
        <v>10.592237131816232</v>
      </c>
      <c r="S14">
        <v>6.7401355227882034</v>
      </c>
      <c r="T14">
        <v>0</v>
      </c>
      <c r="U14">
        <v>59.789703653047553</v>
      </c>
      <c r="V14">
        <v>4.809956549232159</v>
      </c>
      <c r="W14">
        <v>10.59190783651891</v>
      </c>
      <c r="X14">
        <v>34.36082915338983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0.8136377817614967</v>
      </c>
      <c r="AF14">
        <v>5.9214336227180535</v>
      </c>
      <c r="AG14">
        <v>29.004813398400003</v>
      </c>
      <c r="AH14">
        <v>0</v>
      </c>
      <c r="AI14">
        <v>0</v>
      </c>
      <c r="AJ14">
        <v>0</v>
      </c>
      <c r="AK14">
        <v>22.85716783073287</v>
      </c>
      <c r="AL14">
        <v>1.8358517365748706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0.93352956784420238</v>
      </c>
      <c r="AS14">
        <v>1.9335937103776393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604.32152624676564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269.53066135920017</v>
      </c>
      <c r="L15">
        <v>2.890050038957666</v>
      </c>
      <c r="M15">
        <v>32.429976602516781</v>
      </c>
      <c r="N15">
        <v>44.482218070504594</v>
      </c>
      <c r="O15">
        <v>35.268552934475807</v>
      </c>
      <c r="P15">
        <v>23.890104342129209</v>
      </c>
      <c r="Q15">
        <v>2.8884553872340422</v>
      </c>
      <c r="R15">
        <v>10.592237131816232</v>
      </c>
      <c r="S15">
        <v>6.7401355227882034</v>
      </c>
      <c r="T15">
        <v>0</v>
      </c>
      <c r="U15">
        <v>59.789703653047553</v>
      </c>
      <c r="V15">
        <v>4.809956549232159</v>
      </c>
      <c r="W15">
        <v>10.59190783651891</v>
      </c>
      <c r="X15">
        <v>34.36082915338983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0.8136377817614967</v>
      </c>
      <c r="AF15">
        <v>5.9214336227180535</v>
      </c>
      <c r="AG15">
        <v>29.004813398400003</v>
      </c>
      <c r="AH15">
        <v>0</v>
      </c>
      <c r="AI15">
        <v>0</v>
      </c>
      <c r="AJ15">
        <v>0</v>
      </c>
      <c r="AK15">
        <v>22.85716783073287</v>
      </c>
      <c r="AL15">
        <v>1.8358517365748706</v>
      </c>
      <c r="AM15">
        <v>0</v>
      </c>
      <c r="AN15">
        <v>0</v>
      </c>
      <c r="AO15">
        <v>0</v>
      </c>
      <c r="AP15">
        <v>5.4155841673570834E-2</v>
      </c>
      <c r="AQ15">
        <v>0</v>
      </c>
      <c r="AR15">
        <v>1.1669118499999995</v>
      </c>
      <c r="AS15">
        <v>1.9335937103776393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604.60906437059509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269.53066135920017</v>
      </c>
      <c r="L16">
        <v>2.890050038957666</v>
      </c>
      <c r="M16">
        <v>32.429976602516781</v>
      </c>
      <c r="N16">
        <v>44.482218070504594</v>
      </c>
      <c r="O16">
        <v>35.268552934475807</v>
      </c>
      <c r="P16">
        <v>23.890104342129209</v>
      </c>
      <c r="Q16">
        <v>2.8884553872340422</v>
      </c>
      <c r="R16">
        <v>10.592237131816232</v>
      </c>
      <c r="S16">
        <v>6.7401355227882034</v>
      </c>
      <c r="T16">
        <v>0</v>
      </c>
      <c r="U16">
        <v>59.789703653047553</v>
      </c>
      <c r="V16">
        <v>4.809956549232159</v>
      </c>
      <c r="W16">
        <v>10.59190783651891</v>
      </c>
      <c r="X16">
        <v>34.36082915338983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0.8136377817614967</v>
      </c>
      <c r="AF16">
        <v>5.9214336227180535</v>
      </c>
      <c r="AG16">
        <v>29.004813398400003</v>
      </c>
      <c r="AH16">
        <v>0</v>
      </c>
      <c r="AI16">
        <v>0</v>
      </c>
      <c r="AJ16">
        <v>0</v>
      </c>
      <c r="AK16">
        <v>22.85716783073287</v>
      </c>
      <c r="AL16">
        <v>1.8358517365748706</v>
      </c>
      <c r="AM16">
        <v>0</v>
      </c>
      <c r="AN16">
        <v>0</v>
      </c>
      <c r="AO16">
        <v>0</v>
      </c>
      <c r="AP16">
        <v>5.4155841673570834E-2</v>
      </c>
      <c r="AQ16">
        <v>0</v>
      </c>
      <c r="AR16">
        <v>1.1669118499999995</v>
      </c>
      <c r="AS16">
        <v>1.9335937103776393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604.60906437059509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269.53066135920017</v>
      </c>
      <c r="L17">
        <v>2.890050038957666</v>
      </c>
      <c r="M17">
        <v>32.429976602516781</v>
      </c>
      <c r="N17">
        <v>44.482218070504594</v>
      </c>
      <c r="O17">
        <v>35.268552934475807</v>
      </c>
      <c r="P17">
        <v>23.890104342129209</v>
      </c>
      <c r="Q17">
        <v>2.8884553872340422</v>
      </c>
      <c r="R17">
        <v>10.592237131816232</v>
      </c>
      <c r="S17">
        <v>6.7401355227882034</v>
      </c>
      <c r="T17">
        <v>0</v>
      </c>
      <c r="U17">
        <v>59.789703653047553</v>
      </c>
      <c r="V17">
        <v>4.809956549232159</v>
      </c>
      <c r="W17">
        <v>10.59190783651891</v>
      </c>
      <c r="X17">
        <v>34.36082915338983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0.8136377817614967</v>
      </c>
      <c r="AF17">
        <v>5.9214336227180535</v>
      </c>
      <c r="AG17">
        <v>29.004813398400003</v>
      </c>
      <c r="AH17">
        <v>0</v>
      </c>
      <c r="AI17">
        <v>0</v>
      </c>
      <c r="AJ17">
        <v>0</v>
      </c>
      <c r="AK17">
        <v>22.85716783073287</v>
      </c>
      <c r="AL17">
        <v>1.8358517365748706</v>
      </c>
      <c r="AM17">
        <v>0</v>
      </c>
      <c r="AN17">
        <v>0</v>
      </c>
      <c r="AO17">
        <v>0</v>
      </c>
      <c r="AP17">
        <v>5.4155841673570834E-2</v>
      </c>
      <c r="AQ17">
        <v>0</v>
      </c>
      <c r="AR17">
        <v>1.1669118499999995</v>
      </c>
      <c r="AS17">
        <v>1.9335937103776393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601.85235435404968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269.53066135920017</v>
      </c>
      <c r="L18">
        <v>2.890050038957666</v>
      </c>
      <c r="M18">
        <v>32.429976602516781</v>
      </c>
      <c r="N18">
        <v>44.482218070504594</v>
      </c>
      <c r="O18">
        <v>35.268552934475807</v>
      </c>
      <c r="P18">
        <v>23.890104342129209</v>
      </c>
      <c r="Q18">
        <v>2.8884553872340422</v>
      </c>
      <c r="R18">
        <v>10.592237131816232</v>
      </c>
      <c r="S18">
        <v>6.7401355227882034</v>
      </c>
      <c r="T18">
        <v>0</v>
      </c>
      <c r="U18">
        <v>59.789703653047553</v>
      </c>
      <c r="V18">
        <v>4.809956549232159</v>
      </c>
      <c r="W18">
        <v>10.59190783651891</v>
      </c>
      <c r="X18">
        <v>34.36082915338983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0.8136377817614967</v>
      </c>
      <c r="AF18">
        <v>5.9214336227180535</v>
      </c>
      <c r="AG18">
        <v>29.004813398400003</v>
      </c>
      <c r="AH18">
        <v>0</v>
      </c>
      <c r="AI18">
        <v>0</v>
      </c>
      <c r="AJ18">
        <v>0</v>
      </c>
      <c r="AK18">
        <v>22.85716783073287</v>
      </c>
      <c r="AL18">
        <v>1.8358517365748706</v>
      </c>
      <c r="AM18">
        <v>0</v>
      </c>
      <c r="AN18">
        <v>0</v>
      </c>
      <c r="AO18">
        <v>0</v>
      </c>
      <c r="AP18">
        <v>5.4155841673570834E-2</v>
      </c>
      <c r="AQ18">
        <v>0</v>
      </c>
      <c r="AR18">
        <v>1.1669118499999995</v>
      </c>
      <c r="AS18">
        <v>1.9335937103776393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601.85235435404968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269.53066135920017</v>
      </c>
      <c r="L19">
        <v>2.890050038957666</v>
      </c>
      <c r="M19">
        <v>61.382228534161484</v>
      </c>
      <c r="N19">
        <v>44.482218070504594</v>
      </c>
      <c r="O19">
        <v>35.268552934475807</v>
      </c>
      <c r="P19">
        <v>23.890104342129209</v>
      </c>
      <c r="Q19">
        <v>2.8884553872340422</v>
      </c>
      <c r="R19">
        <v>10.592237131816232</v>
      </c>
      <c r="S19">
        <v>6.7401355227882034</v>
      </c>
      <c r="T19">
        <v>0</v>
      </c>
      <c r="U19">
        <v>59.789703653047553</v>
      </c>
      <c r="V19">
        <v>4.809956549232159</v>
      </c>
      <c r="W19">
        <v>10.59190783651891</v>
      </c>
      <c r="X19">
        <v>34.36082915338983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0.8136377817614967</v>
      </c>
      <c r="AF19">
        <v>5.9214336227180535</v>
      </c>
      <c r="AG19">
        <v>29.004813398400003</v>
      </c>
      <c r="AH19">
        <v>0</v>
      </c>
      <c r="AI19">
        <v>0</v>
      </c>
      <c r="AJ19">
        <v>0</v>
      </c>
      <c r="AK19">
        <v>22.85716783073287</v>
      </c>
      <c r="AL19">
        <v>1.8358517365748706</v>
      </c>
      <c r="AM19">
        <v>0</v>
      </c>
      <c r="AN19">
        <v>0</v>
      </c>
      <c r="AO19">
        <v>0</v>
      </c>
      <c r="AP19">
        <v>5.4155841673570834E-2</v>
      </c>
      <c r="AQ19">
        <v>0</v>
      </c>
      <c r="AR19">
        <v>1.1669118499999995</v>
      </c>
      <c r="AS19">
        <v>1.9335937103776393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630.80460628569449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269.53066135920017</v>
      </c>
      <c r="L20">
        <v>2.890050038957666</v>
      </c>
      <c r="M20">
        <v>61.389445438121051</v>
      </c>
      <c r="N20">
        <v>44.482218070504594</v>
      </c>
      <c r="O20">
        <v>35.268552934475807</v>
      </c>
      <c r="P20">
        <v>23.890104342129209</v>
      </c>
      <c r="Q20">
        <v>2.8884553872340422</v>
      </c>
      <c r="R20">
        <v>10.592237131816232</v>
      </c>
      <c r="S20">
        <v>6.7401355227882034</v>
      </c>
      <c r="T20">
        <v>0</v>
      </c>
      <c r="U20">
        <v>59.789703653047553</v>
      </c>
      <c r="V20">
        <v>4.809956549232159</v>
      </c>
      <c r="W20">
        <v>10.59190783651891</v>
      </c>
      <c r="X20">
        <v>34.36082915338983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0.8136377817614967</v>
      </c>
      <c r="AF20">
        <v>5.9214336227180535</v>
      </c>
      <c r="AG20">
        <v>29.004813398400003</v>
      </c>
      <c r="AH20">
        <v>0</v>
      </c>
      <c r="AI20">
        <v>0</v>
      </c>
      <c r="AJ20">
        <v>0</v>
      </c>
      <c r="AK20">
        <v>22.85716783073287</v>
      </c>
      <c r="AL20">
        <v>1.8358517365748706</v>
      </c>
      <c r="AM20">
        <v>0</v>
      </c>
      <c r="AN20">
        <v>0</v>
      </c>
      <c r="AO20">
        <v>0</v>
      </c>
      <c r="AP20">
        <v>5.4155841673570834E-2</v>
      </c>
      <c r="AQ20">
        <v>9.2060463593650788</v>
      </c>
      <c r="AR20">
        <v>1.1669118499999995</v>
      </c>
      <c r="AS20">
        <v>1.9335937103776393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640.01786954901911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269.53066135920017</v>
      </c>
      <c r="L21">
        <v>2.890050038957666</v>
      </c>
      <c r="M21">
        <v>61.389445438121051</v>
      </c>
      <c r="N21">
        <v>44.482218070504594</v>
      </c>
      <c r="O21">
        <v>35.268552934475807</v>
      </c>
      <c r="P21">
        <v>23.890104342129209</v>
      </c>
      <c r="Q21">
        <v>2.8846202919254655</v>
      </c>
      <c r="R21">
        <v>10.591137471606649</v>
      </c>
      <c r="S21">
        <v>6.7408401164309035</v>
      </c>
      <c r="T21">
        <v>0</v>
      </c>
      <c r="U21">
        <v>59.789703653047553</v>
      </c>
      <c r="V21">
        <v>4.8110218639652675</v>
      </c>
      <c r="W21">
        <v>10.588865554901959</v>
      </c>
      <c r="X21">
        <v>34.360162511472531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0.8136377817614967</v>
      </c>
      <c r="AF21">
        <v>5.9214336227180535</v>
      </c>
      <c r="AG21">
        <v>29.004813398400003</v>
      </c>
      <c r="AH21">
        <v>8.0072918399999988</v>
      </c>
      <c r="AI21">
        <v>0</v>
      </c>
      <c r="AJ21">
        <v>0</v>
      </c>
      <c r="AK21">
        <v>22.85716783073287</v>
      </c>
      <c r="AL21">
        <v>9.1792571907917377</v>
      </c>
      <c r="AM21">
        <v>0</v>
      </c>
      <c r="AN21">
        <v>0</v>
      </c>
      <c r="AO21">
        <v>0</v>
      </c>
      <c r="AP21">
        <v>0.10831168334714167</v>
      </c>
      <c r="AQ21">
        <v>9.2060463593650788</v>
      </c>
      <c r="AR21">
        <v>1.6336764143115934</v>
      </c>
      <c r="AS21">
        <v>1.9904641394588165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655.93948390762557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269.53066135920017</v>
      </c>
      <c r="L22">
        <v>2.890050038957666</v>
      </c>
      <c r="M22">
        <v>61.389445438121051</v>
      </c>
      <c r="N22">
        <v>44.482218070504594</v>
      </c>
      <c r="O22">
        <v>35.268552934475807</v>
      </c>
      <c r="P22">
        <v>23.890104342129209</v>
      </c>
      <c r="Q22">
        <v>2.8846202919254655</v>
      </c>
      <c r="R22">
        <v>10.591137471606649</v>
      </c>
      <c r="S22">
        <v>6.7408401164309035</v>
      </c>
      <c r="T22">
        <v>0</v>
      </c>
      <c r="U22">
        <v>59.789703653047553</v>
      </c>
      <c r="V22">
        <v>4.8110218639652675</v>
      </c>
      <c r="W22">
        <v>10.588865554901959</v>
      </c>
      <c r="X22">
        <v>62.367070686653499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0.8136377817614967</v>
      </c>
      <c r="AF22">
        <v>5.9214336227180535</v>
      </c>
      <c r="AG22">
        <v>29.004813398400003</v>
      </c>
      <c r="AH22">
        <v>15.534146011488911</v>
      </c>
      <c r="AI22">
        <v>0</v>
      </c>
      <c r="AJ22">
        <v>0</v>
      </c>
      <c r="AK22">
        <v>22.85716783073287</v>
      </c>
      <c r="AL22">
        <v>9.1792571907917377</v>
      </c>
      <c r="AM22">
        <v>0</v>
      </c>
      <c r="AN22">
        <v>0</v>
      </c>
      <c r="AO22">
        <v>0</v>
      </c>
      <c r="AP22">
        <v>0.10831168334714167</v>
      </c>
      <c r="AQ22">
        <v>9.2060463593650788</v>
      </c>
      <c r="AR22">
        <v>1.6336764143115934</v>
      </c>
      <c r="AS22">
        <v>1.9904641394588165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691.47324625429553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269.53066135920017</v>
      </c>
      <c r="L23">
        <v>2.890050038957666</v>
      </c>
      <c r="M23">
        <v>61.389445438121051</v>
      </c>
      <c r="N23">
        <v>44.482218070504594</v>
      </c>
      <c r="O23">
        <v>35.268552934475807</v>
      </c>
      <c r="P23">
        <v>23.890104342129209</v>
      </c>
      <c r="Q23">
        <v>2.8846202919254655</v>
      </c>
      <c r="R23">
        <v>10.591137471606649</v>
      </c>
      <c r="S23">
        <v>6.7408401164309035</v>
      </c>
      <c r="T23">
        <v>0</v>
      </c>
      <c r="U23">
        <v>59.789703653047553</v>
      </c>
      <c r="V23">
        <v>8.7619836938660676</v>
      </c>
      <c r="W23">
        <v>19.617450835730505</v>
      </c>
      <c r="X23">
        <v>62.367070686653499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6.9669080128604843</v>
      </c>
      <c r="AF23">
        <v>5.9214336227180535</v>
      </c>
      <c r="AG23">
        <v>29.004813398400003</v>
      </c>
      <c r="AH23">
        <v>16.014583679999998</v>
      </c>
      <c r="AI23">
        <v>0</v>
      </c>
      <c r="AJ23">
        <v>0</v>
      </c>
      <c r="AK23">
        <v>22.85716783073287</v>
      </c>
      <c r="AL23">
        <v>9.1792571907917377</v>
      </c>
      <c r="AM23">
        <v>0</v>
      </c>
      <c r="AN23">
        <v>0</v>
      </c>
      <c r="AO23">
        <v>0</v>
      </c>
      <c r="AP23">
        <v>0.10831168334714167</v>
      </c>
      <c r="AQ23">
        <v>18.412092718730158</v>
      </c>
      <c r="AR23">
        <v>1.6336764143115934</v>
      </c>
      <c r="AS23">
        <v>1.9904641394588165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720.29254762400001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269.53066135920017</v>
      </c>
      <c r="L24">
        <v>2.890050038957666</v>
      </c>
      <c r="M24">
        <v>61.389445438121051</v>
      </c>
      <c r="N24">
        <v>44.482218070504594</v>
      </c>
      <c r="O24">
        <v>35.268552934475807</v>
      </c>
      <c r="P24">
        <v>23.890104342129209</v>
      </c>
      <c r="Q24">
        <v>2.8846202919254655</v>
      </c>
      <c r="R24">
        <v>10.591137471606649</v>
      </c>
      <c r="S24">
        <v>6.7408401164309035</v>
      </c>
      <c r="T24">
        <v>0</v>
      </c>
      <c r="U24">
        <v>59.789703653047553</v>
      </c>
      <c r="V24">
        <v>8.7619836938660676</v>
      </c>
      <c r="W24">
        <v>19.617450835730505</v>
      </c>
      <c r="X24">
        <v>62.367070686653499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6.9669080128604843</v>
      </c>
      <c r="AF24">
        <v>5.9214336227180535</v>
      </c>
      <c r="AG24">
        <v>29.004813398400003</v>
      </c>
      <c r="AH24">
        <v>16.014583679999998</v>
      </c>
      <c r="AI24">
        <v>0</v>
      </c>
      <c r="AJ24">
        <v>0</v>
      </c>
      <c r="AK24">
        <v>22.85716783073287</v>
      </c>
      <c r="AL24">
        <v>1.6689555815834765</v>
      </c>
      <c r="AM24">
        <v>0</v>
      </c>
      <c r="AN24">
        <v>0</v>
      </c>
      <c r="AO24">
        <v>0</v>
      </c>
      <c r="AP24">
        <v>0.10831168334714167</v>
      </c>
      <c r="AQ24">
        <v>18.412092718730158</v>
      </c>
      <c r="AR24">
        <v>1.6336764143115934</v>
      </c>
      <c r="AS24">
        <v>1.9904641394588165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712.78224601479178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269.53066135920017</v>
      </c>
      <c r="L25">
        <v>2.8900222393228168</v>
      </c>
      <c r="M25">
        <v>61.389445438121051</v>
      </c>
      <c r="N25">
        <v>44.482218070504594</v>
      </c>
      <c r="O25">
        <v>35.268552934475807</v>
      </c>
      <c r="P25">
        <v>23.890104342129209</v>
      </c>
      <c r="Q25">
        <v>2.8884553872340422</v>
      </c>
      <c r="R25">
        <v>17.918664921971924</v>
      </c>
      <c r="S25">
        <v>8.0710058960826991</v>
      </c>
      <c r="T25">
        <v>0</v>
      </c>
      <c r="U25">
        <v>59.789703653047553</v>
      </c>
      <c r="V25">
        <v>8.7488393304914744</v>
      </c>
      <c r="W25">
        <v>19.356707306715062</v>
      </c>
      <c r="X25">
        <v>62.367070686653499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6.9669080128604843</v>
      </c>
      <c r="AF25">
        <v>5.9214336227180535</v>
      </c>
      <c r="AG25">
        <v>29.004813398400003</v>
      </c>
      <c r="AH25">
        <v>16.014583679999998</v>
      </c>
      <c r="AI25">
        <v>0</v>
      </c>
      <c r="AJ25">
        <v>0</v>
      </c>
      <c r="AK25">
        <v>22.85716783073287</v>
      </c>
      <c r="AL25">
        <v>1.6689555815834765</v>
      </c>
      <c r="AM25">
        <v>0</v>
      </c>
      <c r="AN25">
        <v>0</v>
      </c>
      <c r="AO25">
        <v>0</v>
      </c>
      <c r="AP25">
        <v>5.4155841673570834E-2</v>
      </c>
      <c r="AQ25">
        <v>18.412092718730158</v>
      </c>
      <c r="AR25">
        <v>0.93352956784420238</v>
      </c>
      <c r="AS25">
        <v>1.9904641394588165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720.41555595995158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300.33313143916507</v>
      </c>
      <c r="L26">
        <v>6.0499790837922784</v>
      </c>
      <c r="M26">
        <v>61.389445438121051</v>
      </c>
      <c r="N26">
        <v>44.482218070504594</v>
      </c>
      <c r="O26">
        <v>35.268552934475807</v>
      </c>
      <c r="P26">
        <v>23.890104342129209</v>
      </c>
      <c r="Q26">
        <v>4.6104846545039919</v>
      </c>
      <c r="R26">
        <v>17.918664921971924</v>
      </c>
      <c r="S26">
        <v>11.159489317476732</v>
      </c>
      <c r="T26">
        <v>0</v>
      </c>
      <c r="U26">
        <v>59.789703653047553</v>
      </c>
      <c r="V26">
        <v>8.7608464604651157</v>
      </c>
      <c r="W26">
        <v>19.616117604344453</v>
      </c>
      <c r="X26">
        <v>62.367494194428552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6.9669080128604843</v>
      </c>
      <c r="AF26">
        <v>5.9214336227180535</v>
      </c>
      <c r="AG26">
        <v>29.004813398400003</v>
      </c>
      <c r="AH26">
        <v>16.014583679999998</v>
      </c>
      <c r="AI26">
        <v>0</v>
      </c>
      <c r="AJ26">
        <v>0</v>
      </c>
      <c r="AK26">
        <v>22.85716783073287</v>
      </c>
      <c r="AL26">
        <v>1.6689555815834765</v>
      </c>
      <c r="AM26">
        <v>1.6905179443360838</v>
      </c>
      <c r="AN26">
        <v>0</v>
      </c>
      <c r="AO26">
        <v>0</v>
      </c>
      <c r="AP26">
        <v>5.4155841673570834E-2</v>
      </c>
      <c r="AQ26">
        <v>18.412092718730158</v>
      </c>
      <c r="AR26">
        <v>0.93352956784420238</v>
      </c>
      <c r="AS26">
        <v>1.9904641394588165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761.15085445276418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370.60464492116955</v>
      </c>
      <c r="L27">
        <v>6.0499961172611236</v>
      </c>
      <c r="M27">
        <v>61.389445438121051</v>
      </c>
      <c r="N27">
        <v>44.482218070504594</v>
      </c>
      <c r="O27">
        <v>35.268552934475807</v>
      </c>
      <c r="P27">
        <v>23.890104342129209</v>
      </c>
      <c r="Q27">
        <v>4.6108631676190477</v>
      </c>
      <c r="R27">
        <v>15.347007715961096</v>
      </c>
      <c r="S27">
        <v>10.55846212312812</v>
      </c>
      <c r="T27">
        <v>0</v>
      </c>
      <c r="U27">
        <v>59.789703653047553</v>
      </c>
      <c r="V27">
        <v>8.7620628812030077</v>
      </c>
      <c r="W27">
        <v>19.540104968757024</v>
      </c>
      <c r="X27">
        <v>62.367070686653499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6.9669080128604843</v>
      </c>
      <c r="AF27">
        <v>5.9214336227180535</v>
      </c>
      <c r="AG27">
        <v>29.004813398400003</v>
      </c>
      <c r="AH27">
        <v>16.014583679999998</v>
      </c>
      <c r="AI27">
        <v>0</v>
      </c>
      <c r="AJ27">
        <v>0</v>
      </c>
      <c r="AK27">
        <v>22.85716783073287</v>
      </c>
      <c r="AL27">
        <v>1.6689555815834765</v>
      </c>
      <c r="AM27">
        <v>2.231483756789197</v>
      </c>
      <c r="AN27">
        <v>0</v>
      </c>
      <c r="AO27">
        <v>0</v>
      </c>
      <c r="AP27">
        <v>5.4155841673570834E-2</v>
      </c>
      <c r="AQ27">
        <v>18.412092718730158</v>
      </c>
      <c r="AR27">
        <v>0.93352956784420238</v>
      </c>
      <c r="AS27">
        <v>1.9904641394588165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828.71582517082186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409.10696871939592</v>
      </c>
      <c r="L28">
        <v>6.0499961172611236</v>
      </c>
      <c r="M28">
        <v>61.389445438121051</v>
      </c>
      <c r="N28">
        <v>44.482218070504594</v>
      </c>
      <c r="O28">
        <v>35.268552934475807</v>
      </c>
      <c r="P28">
        <v>23.890104342129209</v>
      </c>
      <c r="Q28">
        <v>4.6108631676190477</v>
      </c>
      <c r="R28">
        <v>17.917677118353346</v>
      </c>
      <c r="S28">
        <v>11.156973931523023</v>
      </c>
      <c r="T28">
        <v>0</v>
      </c>
      <c r="U28">
        <v>59.789703653047553</v>
      </c>
      <c r="V28">
        <v>8.7620628812030077</v>
      </c>
      <c r="W28">
        <v>19.612866013428828</v>
      </c>
      <c r="X28">
        <v>62.367070686653499</v>
      </c>
      <c r="Y28">
        <v>0</v>
      </c>
      <c r="Z28">
        <v>0</v>
      </c>
      <c r="AA28">
        <v>0</v>
      </c>
      <c r="AB28">
        <v>1.4087648804201047</v>
      </c>
      <c r="AC28">
        <v>0</v>
      </c>
      <c r="AD28">
        <v>0</v>
      </c>
      <c r="AE28">
        <v>6.9669080128604843</v>
      </c>
      <c r="AF28">
        <v>11.842867938640975</v>
      </c>
      <c r="AG28">
        <v>29.004813398400003</v>
      </c>
      <c r="AH28">
        <v>19.778010985343187</v>
      </c>
      <c r="AI28">
        <v>0</v>
      </c>
      <c r="AJ28">
        <v>0</v>
      </c>
      <c r="AK28">
        <v>22.85716783073287</v>
      </c>
      <c r="AL28">
        <v>1.6689555815834765</v>
      </c>
      <c r="AM28">
        <v>4.4629679527381851</v>
      </c>
      <c r="AN28">
        <v>0</v>
      </c>
      <c r="AO28">
        <v>0</v>
      </c>
      <c r="AP28">
        <v>5.4155841673570834E-2</v>
      </c>
      <c r="AQ28">
        <v>27.618139771269838</v>
      </c>
      <c r="AR28">
        <v>0.93352956784420238</v>
      </c>
      <c r="AS28">
        <v>1.9904641394588165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892.99124897468187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447.61228203721032</v>
      </c>
      <c r="L29">
        <v>6.0499961172611236</v>
      </c>
      <c r="M29">
        <v>61.389445438121051</v>
      </c>
      <c r="N29">
        <v>44.482218070504594</v>
      </c>
      <c r="O29">
        <v>35.268552934475807</v>
      </c>
      <c r="P29">
        <v>23.890104342129209</v>
      </c>
      <c r="Q29">
        <v>4.6108631676190477</v>
      </c>
      <c r="R29">
        <v>17.917677118353346</v>
      </c>
      <c r="S29">
        <v>11.156973931523023</v>
      </c>
      <c r="T29">
        <v>0</v>
      </c>
      <c r="U29">
        <v>59.789703653047553</v>
      </c>
      <c r="V29">
        <v>8.7620628812030077</v>
      </c>
      <c r="W29">
        <v>19.612866013428828</v>
      </c>
      <c r="X29">
        <v>62.367070686653499</v>
      </c>
      <c r="Y29">
        <v>0</v>
      </c>
      <c r="Z29">
        <v>0.46503205999999986</v>
      </c>
      <c r="AA29">
        <v>3.3402220000000007</v>
      </c>
      <c r="AB29">
        <v>5.5674398930232538</v>
      </c>
      <c r="AC29">
        <v>0.53838225027485476</v>
      </c>
      <c r="AD29">
        <v>3.8625894849356555</v>
      </c>
      <c r="AE29">
        <v>6.9669080128604843</v>
      </c>
      <c r="AF29">
        <v>17.76430156135903</v>
      </c>
      <c r="AG29">
        <v>29.004813398400003</v>
      </c>
      <c r="AH29">
        <v>29.667016258416048</v>
      </c>
      <c r="AI29">
        <v>0</v>
      </c>
      <c r="AJ29">
        <v>0</v>
      </c>
      <c r="AK29">
        <v>22.85716783073287</v>
      </c>
      <c r="AL29">
        <v>9.1792571907917377</v>
      </c>
      <c r="AM29">
        <v>6.6809277837959486</v>
      </c>
      <c r="AN29">
        <v>0</v>
      </c>
      <c r="AO29">
        <v>0</v>
      </c>
      <c r="AP29">
        <v>5.4155841673570834E-2</v>
      </c>
      <c r="AQ29">
        <v>27.618139771269838</v>
      </c>
      <c r="AR29">
        <v>0.93352956784420238</v>
      </c>
      <c r="AS29">
        <v>1.9904641394588165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969.40016343636694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447.61228203721032</v>
      </c>
      <c r="L30">
        <v>6.0499961172611236</v>
      </c>
      <c r="M30">
        <v>61.389445438121051</v>
      </c>
      <c r="N30">
        <v>44.482218070504594</v>
      </c>
      <c r="O30">
        <v>35.268552934475807</v>
      </c>
      <c r="P30">
        <v>23.890104342129209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59.789703653047553</v>
      </c>
      <c r="V30">
        <v>8.7620628812030077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8.5402796658227871</v>
      </c>
      <c r="AB30">
        <v>11.134879346886718</v>
      </c>
      <c r="AC30">
        <v>12.287496418014761</v>
      </c>
      <c r="AD30">
        <v>7.7251794090840278</v>
      </c>
      <c r="AE30">
        <v>13.933816025720969</v>
      </c>
      <c r="AF30">
        <v>23.68573587728195</v>
      </c>
      <c r="AG30">
        <v>29.004813398400003</v>
      </c>
      <c r="AH30">
        <v>39.556021531488909</v>
      </c>
      <c r="AI30">
        <v>0</v>
      </c>
      <c r="AJ30">
        <v>0</v>
      </c>
      <c r="AK30">
        <v>22.85716783073287</v>
      </c>
      <c r="AL30">
        <v>40.054941418416519</v>
      </c>
      <c r="AM30">
        <v>6.6809277837959486</v>
      </c>
      <c r="AN30">
        <v>0</v>
      </c>
      <c r="AO30">
        <v>0</v>
      </c>
      <c r="AP30">
        <v>5.4155841673570834E-2</v>
      </c>
      <c r="AQ30">
        <v>27.618139771269838</v>
      </c>
      <c r="AR30">
        <v>0.93352956784420238</v>
      </c>
      <c r="AS30">
        <v>1.9904641394588165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1057.2374944670587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466.71731113019655</v>
      </c>
      <c r="L31">
        <v>6.0499961172611236</v>
      </c>
      <c r="M31">
        <v>61.389445438121051</v>
      </c>
      <c r="N31">
        <v>44.482218070504594</v>
      </c>
      <c r="O31">
        <v>35.268552934475807</v>
      </c>
      <c r="P31">
        <v>23.890104342129209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59.789703653047553</v>
      </c>
      <c r="V31">
        <v>8.7620628812030077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11.880501665822788</v>
      </c>
      <c r="AB31">
        <v>11.134879346886718</v>
      </c>
      <c r="AC31">
        <v>12.287496418014761</v>
      </c>
      <c r="AD31">
        <v>11.170010400000002</v>
      </c>
      <c r="AE31">
        <v>13.933816025720969</v>
      </c>
      <c r="AF31">
        <v>23.68573587728195</v>
      </c>
      <c r="AG31">
        <v>29.004813398400003</v>
      </c>
      <c r="AH31">
        <v>39.556021531488909</v>
      </c>
      <c r="AI31">
        <v>0</v>
      </c>
      <c r="AJ31">
        <v>0</v>
      </c>
      <c r="AK31">
        <v>22.85716783073287</v>
      </c>
      <c r="AL31">
        <v>40.054941418416519</v>
      </c>
      <c r="AM31">
        <v>6.6809277837959486</v>
      </c>
      <c r="AN31">
        <v>0</v>
      </c>
      <c r="AO31">
        <v>0</v>
      </c>
      <c r="AP31">
        <v>5.4155841673570834E-2</v>
      </c>
      <c r="AQ31">
        <v>27.618139771269838</v>
      </c>
      <c r="AR31">
        <v>0.93352956784420238</v>
      </c>
      <c r="AS31">
        <v>1.9904641394588165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1083.1275765509606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487.94520562832724</v>
      </c>
      <c r="L32">
        <v>6.0499961172611236</v>
      </c>
      <c r="M32">
        <v>61.389445438121051</v>
      </c>
      <c r="N32">
        <v>44.482218070504594</v>
      </c>
      <c r="O32">
        <v>35.268552934475807</v>
      </c>
      <c r="P32">
        <v>23.890104342129209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59.789703653047553</v>
      </c>
      <c r="V32">
        <v>8.7620628812030077</v>
      </c>
      <c r="W32">
        <v>19.612866013428828</v>
      </c>
      <c r="X32">
        <v>62.367070686653499</v>
      </c>
      <c r="Y32">
        <v>0</v>
      </c>
      <c r="Z32">
        <v>5.5134200330909069</v>
      </c>
      <c r="AA32">
        <v>11.880501665822788</v>
      </c>
      <c r="AB32">
        <v>11.134879346886718</v>
      </c>
      <c r="AC32">
        <v>12.287496418014761</v>
      </c>
      <c r="AD32">
        <v>11.170010400000002</v>
      </c>
      <c r="AE32">
        <v>13.933816025720969</v>
      </c>
      <c r="AF32">
        <v>23.68573587728195</v>
      </c>
      <c r="AG32">
        <v>29.004813398400003</v>
      </c>
      <c r="AH32">
        <v>39.556021531488909</v>
      </c>
      <c r="AI32">
        <v>0</v>
      </c>
      <c r="AJ32">
        <v>0</v>
      </c>
      <c r="AK32">
        <v>22.85716783073287</v>
      </c>
      <c r="AL32">
        <v>40.054941418416519</v>
      </c>
      <c r="AM32">
        <v>6.6809277837959486</v>
      </c>
      <c r="AN32">
        <v>0</v>
      </c>
      <c r="AO32">
        <v>0</v>
      </c>
      <c r="AP32">
        <v>5.4155841673570834E-2</v>
      </c>
      <c r="AQ32">
        <v>27.618139771269838</v>
      </c>
      <c r="AR32">
        <v>0.93352956784420238</v>
      </c>
      <c r="AS32">
        <v>1.9904641394588165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1101.598761032546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487.72872731705894</v>
      </c>
      <c r="L33">
        <v>6.0499961172611236</v>
      </c>
      <c r="M33">
        <v>61.389445438121051</v>
      </c>
      <c r="N33">
        <v>44.482218070504594</v>
      </c>
      <c r="O33">
        <v>35.268552934475807</v>
      </c>
      <c r="P33">
        <v>23.890104342129209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59.789703653047553</v>
      </c>
      <c r="V33">
        <v>8.7620628812030077</v>
      </c>
      <c r="W33">
        <v>19.612866013428828</v>
      </c>
      <c r="X33">
        <v>62.367070686653499</v>
      </c>
      <c r="Y33">
        <v>0</v>
      </c>
      <c r="Z33">
        <v>5.5134200330909069</v>
      </c>
      <c r="AA33">
        <v>11.880501665822788</v>
      </c>
      <c r="AB33">
        <v>11.134879346886718</v>
      </c>
      <c r="AC33">
        <v>12.287496418014761</v>
      </c>
      <c r="AD33">
        <v>11.170010400000002</v>
      </c>
      <c r="AE33">
        <v>13.933816025720969</v>
      </c>
      <c r="AF33">
        <v>23.68573587728195</v>
      </c>
      <c r="AG33">
        <v>29.004813398400003</v>
      </c>
      <c r="AH33">
        <v>39.556021531488909</v>
      </c>
      <c r="AI33">
        <v>0</v>
      </c>
      <c r="AJ33">
        <v>0</v>
      </c>
      <c r="AK33">
        <v>22.85716783073287</v>
      </c>
      <c r="AL33">
        <v>40.054941418416519</v>
      </c>
      <c r="AM33">
        <v>6.6809277837959486</v>
      </c>
      <c r="AN33">
        <v>0</v>
      </c>
      <c r="AO33">
        <v>0</v>
      </c>
      <c r="AP33">
        <v>5.4155841673570834E-2</v>
      </c>
      <c r="AQ33">
        <v>27.618139771269838</v>
      </c>
      <c r="AR33">
        <v>16.803530464311585</v>
      </c>
      <c r="AS33">
        <v>1.9904641394588165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1117.252283617745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487.94520562832724</v>
      </c>
      <c r="L34">
        <v>6.0499961172611236</v>
      </c>
      <c r="M34">
        <v>61.389445438121051</v>
      </c>
      <c r="N34">
        <v>44.482218070504594</v>
      </c>
      <c r="O34">
        <v>35.268552934475807</v>
      </c>
      <c r="P34">
        <v>23.890104342129209</v>
      </c>
      <c r="Q34">
        <v>4.6108631676190477</v>
      </c>
      <c r="R34">
        <v>17.917677118353346</v>
      </c>
      <c r="S34">
        <v>11.156973931523023</v>
      </c>
      <c r="T34">
        <v>0</v>
      </c>
      <c r="U34">
        <v>59.789703653047553</v>
      </c>
      <c r="V34">
        <v>8.7620628812030077</v>
      </c>
      <c r="W34">
        <v>19.612866013428828</v>
      </c>
      <c r="X34">
        <v>62.367070686653499</v>
      </c>
      <c r="Y34">
        <v>0</v>
      </c>
      <c r="Z34">
        <v>5.5134200330909069</v>
      </c>
      <c r="AA34">
        <v>11.880501665822788</v>
      </c>
      <c r="AB34">
        <v>11.134879346886718</v>
      </c>
      <c r="AC34">
        <v>12.287496418014761</v>
      </c>
      <c r="AD34">
        <v>11.170010400000002</v>
      </c>
      <c r="AE34">
        <v>13.933816025720969</v>
      </c>
      <c r="AF34">
        <v>23.68573587728195</v>
      </c>
      <c r="AG34">
        <v>29.004813398400003</v>
      </c>
      <c r="AH34">
        <v>39.556021531488909</v>
      </c>
      <c r="AI34">
        <v>0</v>
      </c>
      <c r="AJ34">
        <v>0</v>
      </c>
      <c r="AK34">
        <v>22.85716783073287</v>
      </c>
      <c r="AL34">
        <v>40.054941418416519</v>
      </c>
      <c r="AM34">
        <v>6.6809277837959486</v>
      </c>
      <c r="AN34">
        <v>0</v>
      </c>
      <c r="AO34">
        <v>0</v>
      </c>
      <c r="AP34">
        <v>5.4155841673570834E-2</v>
      </c>
      <c r="AQ34">
        <v>27.618139771269838</v>
      </c>
      <c r="AR34">
        <v>16.803530464311585</v>
      </c>
      <c r="AS34">
        <v>1.9904641394588165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1117.4687619290132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487.94626178235188</v>
      </c>
      <c r="L35">
        <v>6.0499961172611236</v>
      </c>
      <c r="M35">
        <v>61.389445438121051</v>
      </c>
      <c r="N35">
        <v>44.482218070504594</v>
      </c>
      <c r="O35">
        <v>35.268552934475807</v>
      </c>
      <c r="P35">
        <v>23.890104342129209</v>
      </c>
      <c r="Q35">
        <v>4.6108631676190477</v>
      </c>
      <c r="R35">
        <v>17.917677118353346</v>
      </c>
      <c r="S35">
        <v>11.156973931523023</v>
      </c>
      <c r="T35">
        <v>0</v>
      </c>
      <c r="U35">
        <v>59.789703653047553</v>
      </c>
      <c r="V35">
        <v>8.7620628812030077</v>
      </c>
      <c r="W35">
        <v>19.612866013428828</v>
      </c>
      <c r="X35">
        <v>62.367070686653499</v>
      </c>
      <c r="Y35">
        <v>0</v>
      </c>
      <c r="Z35">
        <v>5.5134200330909069</v>
      </c>
      <c r="AA35">
        <v>11.880501665822788</v>
      </c>
      <c r="AB35">
        <v>11.134879346886718</v>
      </c>
      <c r="AC35">
        <v>12.287496418014761</v>
      </c>
      <c r="AD35">
        <v>7.7251794090840278</v>
      </c>
      <c r="AE35">
        <v>13.933816025720969</v>
      </c>
      <c r="AF35">
        <v>23.68573587728195</v>
      </c>
      <c r="AG35">
        <v>29.004813398400003</v>
      </c>
      <c r="AH35">
        <v>39.556021531488909</v>
      </c>
      <c r="AI35">
        <v>0</v>
      </c>
      <c r="AJ35">
        <v>0</v>
      </c>
      <c r="AK35">
        <v>22.85716783073287</v>
      </c>
      <c r="AL35">
        <v>40.054941418416519</v>
      </c>
      <c r="AM35">
        <v>6.6809277837959486</v>
      </c>
      <c r="AN35">
        <v>0</v>
      </c>
      <c r="AO35">
        <v>0</v>
      </c>
      <c r="AP35">
        <v>5.4155841673570834E-2</v>
      </c>
      <c r="AQ35">
        <v>27.618139771269838</v>
      </c>
      <c r="AR35">
        <v>2.1004414178442024</v>
      </c>
      <c r="AS35">
        <v>1.9904641394588165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1099.3218980456545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487.94520562832724</v>
      </c>
      <c r="L36">
        <v>6.0499961172611236</v>
      </c>
      <c r="M36">
        <v>61.389445438121051</v>
      </c>
      <c r="N36">
        <v>44.482218070504594</v>
      </c>
      <c r="O36">
        <v>35.268552934475807</v>
      </c>
      <c r="P36">
        <v>23.890104342129209</v>
      </c>
      <c r="Q36">
        <v>4.6108631676190477</v>
      </c>
      <c r="R36">
        <v>17.917677118353346</v>
      </c>
      <c r="S36">
        <v>11.156973931523023</v>
      </c>
      <c r="T36">
        <v>0</v>
      </c>
      <c r="U36">
        <v>59.789703653047553</v>
      </c>
      <c r="V36">
        <v>8.7620628812030077</v>
      </c>
      <c r="W36">
        <v>19.612866013428828</v>
      </c>
      <c r="X36">
        <v>62.367070686653499</v>
      </c>
      <c r="Y36">
        <v>0</v>
      </c>
      <c r="Z36">
        <v>0</v>
      </c>
      <c r="AA36">
        <v>0</v>
      </c>
      <c r="AB36">
        <v>5.5674398930232538</v>
      </c>
      <c r="AC36">
        <v>0.53838225027485476</v>
      </c>
      <c r="AD36">
        <v>3.8625894849356555</v>
      </c>
      <c r="AE36">
        <v>6.9669080128604843</v>
      </c>
      <c r="AF36">
        <v>13.158742000000004</v>
      </c>
      <c r="AG36">
        <v>29.004813398400003</v>
      </c>
      <c r="AH36">
        <v>29.667016258416048</v>
      </c>
      <c r="AI36">
        <v>0</v>
      </c>
      <c r="AJ36">
        <v>0</v>
      </c>
      <c r="AK36">
        <v>22.85716783073287</v>
      </c>
      <c r="AL36">
        <v>9.1792571907917377</v>
      </c>
      <c r="AM36">
        <v>6.6809277837959486</v>
      </c>
      <c r="AN36">
        <v>0</v>
      </c>
      <c r="AO36">
        <v>0</v>
      </c>
      <c r="AP36">
        <v>5.4155841673570834E-2</v>
      </c>
      <c r="AQ36">
        <v>27.618139771269838</v>
      </c>
      <c r="AR36">
        <v>1.4002941321557965</v>
      </c>
      <c r="AS36">
        <v>1.9904641394588165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1001.7890379704363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487.94526964831283</v>
      </c>
      <c r="L37">
        <v>6.0499961172611236</v>
      </c>
      <c r="M37">
        <v>61.389445438121051</v>
      </c>
      <c r="N37">
        <v>44.482218070504594</v>
      </c>
      <c r="O37">
        <v>35.268552934475807</v>
      </c>
      <c r="P37">
        <v>23.890104342129209</v>
      </c>
      <c r="Q37">
        <v>4.6108631676190477</v>
      </c>
      <c r="R37">
        <v>17.917677118353346</v>
      </c>
      <c r="S37">
        <v>11.156973931523023</v>
      </c>
      <c r="T37">
        <v>0</v>
      </c>
      <c r="U37">
        <v>59.789703653047553</v>
      </c>
      <c r="V37">
        <v>8.7620628812030077</v>
      </c>
      <c r="W37">
        <v>19.612866013428828</v>
      </c>
      <c r="X37">
        <v>62.367070686653499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3.8625894849356555</v>
      </c>
      <c r="AE37">
        <v>6.9669080128604843</v>
      </c>
      <c r="AF37">
        <v>5.9214336227180535</v>
      </c>
      <c r="AG37">
        <v>29.004813398400003</v>
      </c>
      <c r="AH37">
        <v>29.667016258416048</v>
      </c>
      <c r="AI37">
        <v>0</v>
      </c>
      <c r="AJ37">
        <v>0</v>
      </c>
      <c r="AK37">
        <v>22.85716783073287</v>
      </c>
      <c r="AL37">
        <v>1.6689555815834765</v>
      </c>
      <c r="AM37">
        <v>6.6809277837959486</v>
      </c>
      <c r="AN37">
        <v>0</v>
      </c>
      <c r="AO37">
        <v>0</v>
      </c>
      <c r="AP37">
        <v>5.4155841673570834E-2</v>
      </c>
      <c r="AQ37">
        <v>27.618139771269838</v>
      </c>
      <c r="AR37">
        <v>1.4002941321557965</v>
      </c>
      <c r="AS37">
        <v>1.9904641394588165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980.93566986063365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487.94365856063092</v>
      </c>
      <c r="L38">
        <v>6.0499961172611236</v>
      </c>
      <c r="M38">
        <v>61.389445438121051</v>
      </c>
      <c r="N38">
        <v>44.482218070504594</v>
      </c>
      <c r="O38">
        <v>35.268552934475807</v>
      </c>
      <c r="P38">
        <v>23.890104342129209</v>
      </c>
      <c r="Q38">
        <v>4.6108631676190477</v>
      </c>
      <c r="R38">
        <v>17.917677118353346</v>
      </c>
      <c r="S38">
        <v>11.156973931523023</v>
      </c>
      <c r="T38">
        <v>0</v>
      </c>
      <c r="U38">
        <v>59.789703653047553</v>
      </c>
      <c r="V38">
        <v>8.7620628812030077</v>
      </c>
      <c r="W38">
        <v>19.612866013428828</v>
      </c>
      <c r="X38">
        <v>62.367070686653499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6.9669080128604843</v>
      </c>
      <c r="AF38">
        <v>5.9214336227180535</v>
      </c>
      <c r="AG38">
        <v>29.004813398400003</v>
      </c>
      <c r="AH38">
        <v>29.667016258416048</v>
      </c>
      <c r="AI38">
        <v>0</v>
      </c>
      <c r="AJ38">
        <v>0</v>
      </c>
      <c r="AK38">
        <v>22.85716783073287</v>
      </c>
      <c r="AL38">
        <v>1.6689555815834765</v>
      </c>
      <c r="AM38">
        <v>4.4629679527381851</v>
      </c>
      <c r="AN38">
        <v>0</v>
      </c>
      <c r="AO38">
        <v>0</v>
      </c>
      <c r="AP38">
        <v>5.4155841673570834E-2</v>
      </c>
      <c r="AQ38">
        <v>27.618139771269838</v>
      </c>
      <c r="AR38">
        <v>1.4002941321557965</v>
      </c>
      <c r="AS38">
        <v>1.9904641394588165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974.85350945695836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487.94523703703322</v>
      </c>
      <c r="L39">
        <v>6.0499961172611236</v>
      </c>
      <c r="M39">
        <v>61.389445438121051</v>
      </c>
      <c r="N39">
        <v>44.482218070504594</v>
      </c>
      <c r="O39">
        <v>35.268552934475807</v>
      </c>
      <c r="P39">
        <v>23.890104342129209</v>
      </c>
      <c r="Q39">
        <v>4.6108631676190477</v>
      </c>
      <c r="R39">
        <v>17.917677118353346</v>
      </c>
      <c r="S39">
        <v>11.156973931523023</v>
      </c>
      <c r="T39">
        <v>0</v>
      </c>
      <c r="U39">
        <v>59.789703653047553</v>
      </c>
      <c r="V39">
        <v>8.7620628812030077</v>
      </c>
      <c r="W39">
        <v>19.612866013428828</v>
      </c>
      <c r="X39">
        <v>62.367070686653499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6.9669080128604843</v>
      </c>
      <c r="AF39">
        <v>5.9214336227180535</v>
      </c>
      <c r="AG39">
        <v>29.004813398400003</v>
      </c>
      <c r="AH39">
        <v>29.667016258416048</v>
      </c>
      <c r="AI39">
        <v>0</v>
      </c>
      <c r="AJ39">
        <v>0</v>
      </c>
      <c r="AK39">
        <v>22.85716783073287</v>
      </c>
      <c r="AL39">
        <v>1.6689555815834765</v>
      </c>
      <c r="AM39">
        <v>4.4629679527381851</v>
      </c>
      <c r="AN39">
        <v>0</v>
      </c>
      <c r="AO39">
        <v>0</v>
      </c>
      <c r="AP39">
        <v>1.0289614309859154</v>
      </c>
      <c r="AQ39">
        <v>18.412092718730158</v>
      </c>
      <c r="AR39">
        <v>1.6336764143115934</v>
      </c>
      <c r="AS39">
        <v>1.9904641394588165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966.85722875228907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487.94526964831283</v>
      </c>
      <c r="L40">
        <v>6.0499961172611236</v>
      </c>
      <c r="M40">
        <v>61.389445438121051</v>
      </c>
      <c r="N40">
        <v>44.482218070504594</v>
      </c>
      <c r="O40">
        <v>35.268552934475807</v>
      </c>
      <c r="P40">
        <v>23.890104342129209</v>
      </c>
      <c r="Q40">
        <v>4.6108631676190477</v>
      </c>
      <c r="R40">
        <v>17.917677118353346</v>
      </c>
      <c r="S40">
        <v>11.156973931523023</v>
      </c>
      <c r="T40">
        <v>0</v>
      </c>
      <c r="U40">
        <v>59.789703653047553</v>
      </c>
      <c r="V40">
        <v>8.7620628812030077</v>
      </c>
      <c r="W40">
        <v>19.612866013428828</v>
      </c>
      <c r="X40">
        <v>62.367070686653499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6.9669080128604843</v>
      </c>
      <c r="AF40">
        <v>5.9214336227180535</v>
      </c>
      <c r="AG40">
        <v>29.004813398400003</v>
      </c>
      <c r="AH40">
        <v>19.778010985343187</v>
      </c>
      <c r="AI40">
        <v>0</v>
      </c>
      <c r="AJ40">
        <v>0</v>
      </c>
      <c r="AK40">
        <v>22.85716783073287</v>
      </c>
      <c r="AL40">
        <v>1.6689555815834765</v>
      </c>
      <c r="AM40">
        <v>2.231483756789197</v>
      </c>
      <c r="AN40">
        <v>0</v>
      </c>
      <c r="AO40">
        <v>0</v>
      </c>
      <c r="AP40">
        <v>1.0289614309859154</v>
      </c>
      <c r="AQ40">
        <v>18.328019650634918</v>
      </c>
      <c r="AR40">
        <v>16.803530464311585</v>
      </c>
      <c r="AS40">
        <v>1.9904641394588165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969.82255287645148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487.94526964831283</v>
      </c>
      <c r="L41">
        <v>6.0499961172611236</v>
      </c>
      <c r="M41">
        <v>61.389445438121051</v>
      </c>
      <c r="N41">
        <v>44.482218070504594</v>
      </c>
      <c r="O41">
        <v>35.268552934475807</v>
      </c>
      <c r="P41">
        <v>23.890104342129209</v>
      </c>
      <c r="Q41">
        <v>4.6108631676190477</v>
      </c>
      <c r="R41">
        <v>17.917677118353346</v>
      </c>
      <c r="S41">
        <v>11.156973931523023</v>
      </c>
      <c r="T41">
        <v>0</v>
      </c>
      <c r="U41">
        <v>59.789703653047553</v>
      </c>
      <c r="V41">
        <v>8.7620628812030077</v>
      </c>
      <c r="W41">
        <v>19.612866013428828</v>
      </c>
      <c r="X41">
        <v>62.367070686653499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0.8136377817614967</v>
      </c>
      <c r="AF41">
        <v>5.9214336227180535</v>
      </c>
      <c r="AG41">
        <v>29.004813398400003</v>
      </c>
      <c r="AH41">
        <v>9.8890052730728595</v>
      </c>
      <c r="AI41">
        <v>0</v>
      </c>
      <c r="AJ41">
        <v>0</v>
      </c>
      <c r="AK41">
        <v>22.85716783073287</v>
      </c>
      <c r="AL41">
        <v>1.6689555815834765</v>
      </c>
      <c r="AM41">
        <v>0</v>
      </c>
      <c r="AN41">
        <v>0</v>
      </c>
      <c r="AO41">
        <v>0</v>
      </c>
      <c r="AP41">
        <v>1.0289614309859154</v>
      </c>
      <c r="AQ41">
        <v>17.571357878730158</v>
      </c>
      <c r="AR41">
        <v>16.803530464311585</v>
      </c>
      <c r="AS41">
        <v>1.9904641394588165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950.79213140438821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487.94526964831283</v>
      </c>
      <c r="L42">
        <v>6.0499961172611236</v>
      </c>
      <c r="M42">
        <v>61.389445438121051</v>
      </c>
      <c r="N42">
        <v>44.482218070504594</v>
      </c>
      <c r="O42">
        <v>35.268552934475807</v>
      </c>
      <c r="P42">
        <v>23.890104342129209</v>
      </c>
      <c r="Q42">
        <v>4.6108631676190477</v>
      </c>
      <c r="R42">
        <v>17.917677118353346</v>
      </c>
      <c r="S42">
        <v>11.156973931523023</v>
      </c>
      <c r="T42">
        <v>0</v>
      </c>
      <c r="U42">
        <v>59.789703653047553</v>
      </c>
      <c r="V42">
        <v>8.7620628812030077</v>
      </c>
      <c r="W42">
        <v>19.612866013428828</v>
      </c>
      <c r="X42">
        <v>62.367070686653499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0.8136377817614967</v>
      </c>
      <c r="AF42">
        <v>5.9214336227180535</v>
      </c>
      <c r="AG42">
        <v>29.004813398400003</v>
      </c>
      <c r="AH42">
        <v>9.8890052730728595</v>
      </c>
      <c r="AI42">
        <v>0</v>
      </c>
      <c r="AJ42">
        <v>0</v>
      </c>
      <c r="AK42">
        <v>22.85716783073287</v>
      </c>
      <c r="AL42">
        <v>1.6689555815834765</v>
      </c>
      <c r="AM42">
        <v>0</v>
      </c>
      <c r="AN42">
        <v>0</v>
      </c>
      <c r="AO42">
        <v>0</v>
      </c>
      <c r="AP42">
        <v>1.0289614309859154</v>
      </c>
      <c r="AQ42">
        <v>17.571357878730158</v>
      </c>
      <c r="AR42">
        <v>2.1004414178442024</v>
      </c>
      <c r="AS42">
        <v>1.9904641394588165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936.08904235792079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487.93862552112671</v>
      </c>
      <c r="L43">
        <v>6.0499961172611236</v>
      </c>
      <c r="M43">
        <v>61.389445438121051</v>
      </c>
      <c r="N43">
        <v>44.482218070504594</v>
      </c>
      <c r="O43">
        <v>35.268552934475807</v>
      </c>
      <c r="P43">
        <v>23.890104342129209</v>
      </c>
      <c r="Q43">
        <v>4.6108631676190477</v>
      </c>
      <c r="R43">
        <v>17.917677118353346</v>
      </c>
      <c r="S43">
        <v>11.156973931523023</v>
      </c>
      <c r="T43">
        <v>0</v>
      </c>
      <c r="U43">
        <v>59.789703653047553</v>
      </c>
      <c r="V43">
        <v>8.2309649268553127</v>
      </c>
      <c r="W43">
        <v>19.612866013428828</v>
      </c>
      <c r="X43">
        <v>62.367070686653499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0.8136377817614967</v>
      </c>
      <c r="AF43">
        <v>5.9214336227180535</v>
      </c>
      <c r="AG43">
        <v>29.004813398400003</v>
      </c>
      <c r="AH43">
        <v>0</v>
      </c>
      <c r="AI43">
        <v>0</v>
      </c>
      <c r="AJ43">
        <v>0</v>
      </c>
      <c r="AK43">
        <v>22.85716783073287</v>
      </c>
      <c r="AL43">
        <v>1.6689555815834765</v>
      </c>
      <c r="AM43">
        <v>0</v>
      </c>
      <c r="AN43">
        <v>0</v>
      </c>
      <c r="AO43">
        <v>0</v>
      </c>
      <c r="AP43">
        <v>1.0289614309859154</v>
      </c>
      <c r="AQ43">
        <v>17.571357878730158</v>
      </c>
      <c r="AR43">
        <v>1.1202353935688401</v>
      </c>
      <c r="AS43">
        <v>1.9335937103776393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924.62521854995759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487.94526964831283</v>
      </c>
      <c r="L44">
        <v>6.0498277565587859</v>
      </c>
      <c r="M44">
        <v>61.389445438121051</v>
      </c>
      <c r="N44">
        <v>44.482218070504594</v>
      </c>
      <c r="O44">
        <v>35.268552934475807</v>
      </c>
      <c r="P44">
        <v>23.890104342129209</v>
      </c>
      <c r="Q44">
        <v>4.6098606608606563</v>
      </c>
      <c r="R44">
        <v>17.917677118353346</v>
      </c>
      <c r="S44">
        <v>11.150540872807017</v>
      </c>
      <c r="T44">
        <v>0</v>
      </c>
      <c r="U44">
        <v>59.789703653047553</v>
      </c>
      <c r="V44">
        <v>7.6418372903967793</v>
      </c>
      <c r="W44">
        <v>19.612866013428828</v>
      </c>
      <c r="X44">
        <v>62.367070686653499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0.8136377817614967</v>
      </c>
      <c r="AF44">
        <v>5.9214336227180535</v>
      </c>
      <c r="AG44">
        <v>29.004813398400003</v>
      </c>
      <c r="AH44">
        <v>0</v>
      </c>
      <c r="AI44">
        <v>0</v>
      </c>
      <c r="AJ44">
        <v>0</v>
      </c>
      <c r="AK44">
        <v>22.85716783073287</v>
      </c>
      <c r="AL44">
        <v>1.6689555815834765</v>
      </c>
      <c r="AM44">
        <v>0</v>
      </c>
      <c r="AN44">
        <v>0</v>
      </c>
      <c r="AO44">
        <v>0</v>
      </c>
      <c r="AP44">
        <v>1.0289614309859154</v>
      </c>
      <c r="AQ44">
        <v>17.571357878730158</v>
      </c>
      <c r="AR44">
        <v>1.1202353935688401</v>
      </c>
      <c r="AS44">
        <v>1.9335937103776393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924.03513111450854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487.94365856063092</v>
      </c>
      <c r="L45">
        <v>6.0498504113232503</v>
      </c>
      <c r="M45">
        <v>61.389445438121051</v>
      </c>
      <c r="N45">
        <v>44.482218070504594</v>
      </c>
      <c r="O45">
        <v>35.268552934475807</v>
      </c>
      <c r="P45">
        <v>23.890104342129209</v>
      </c>
      <c r="Q45">
        <v>4.6098606608606563</v>
      </c>
      <c r="R45">
        <v>17.917677118353346</v>
      </c>
      <c r="S45">
        <v>11.150540872807017</v>
      </c>
      <c r="T45">
        <v>0</v>
      </c>
      <c r="U45">
        <v>59.789703653047553</v>
      </c>
      <c r="V45">
        <v>7.053923215930304</v>
      </c>
      <c r="W45">
        <v>19.612866013428828</v>
      </c>
      <c r="X45">
        <v>62.367070686653499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0.8136377817614967</v>
      </c>
      <c r="AF45">
        <v>5.9214336227180535</v>
      </c>
      <c r="AG45">
        <v>29.004813398400003</v>
      </c>
      <c r="AH45">
        <v>0</v>
      </c>
      <c r="AI45">
        <v>0</v>
      </c>
      <c r="AJ45">
        <v>0</v>
      </c>
      <c r="AK45">
        <v>22.85716783073287</v>
      </c>
      <c r="AL45">
        <v>1.6689555815834765</v>
      </c>
      <c r="AM45">
        <v>0</v>
      </c>
      <c r="AN45">
        <v>0</v>
      </c>
      <c r="AO45">
        <v>0</v>
      </c>
      <c r="AP45">
        <v>5.4155841673570834E-2</v>
      </c>
      <c r="AQ45">
        <v>9.2060463593650788</v>
      </c>
      <c r="AR45">
        <v>1.1202353935688401</v>
      </c>
      <c r="AS45">
        <v>1.9335937103776393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914.1055114984473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487.94365856063092</v>
      </c>
      <c r="L46">
        <v>6.0498504113232503</v>
      </c>
      <c r="M46">
        <v>61.389445438121051</v>
      </c>
      <c r="N46">
        <v>44.482218070504594</v>
      </c>
      <c r="O46">
        <v>35.268552934475807</v>
      </c>
      <c r="P46">
        <v>23.890104342129209</v>
      </c>
      <c r="Q46">
        <v>4.6098606608606563</v>
      </c>
      <c r="R46">
        <v>17.917677118353346</v>
      </c>
      <c r="S46">
        <v>11.150540872807017</v>
      </c>
      <c r="T46">
        <v>0</v>
      </c>
      <c r="U46">
        <v>59.789703653047553</v>
      </c>
      <c r="V46">
        <v>7.053923215930304</v>
      </c>
      <c r="W46">
        <v>19.612866013428828</v>
      </c>
      <c r="X46">
        <v>62.367070686653499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0.8136377817614967</v>
      </c>
      <c r="AF46">
        <v>5.9214336227180535</v>
      </c>
      <c r="AG46">
        <v>29.004813398400003</v>
      </c>
      <c r="AH46">
        <v>0</v>
      </c>
      <c r="AI46">
        <v>0</v>
      </c>
      <c r="AJ46">
        <v>0</v>
      </c>
      <c r="AK46">
        <v>22.85716783073287</v>
      </c>
      <c r="AL46">
        <v>1.6689555815834765</v>
      </c>
      <c r="AM46">
        <v>0</v>
      </c>
      <c r="AN46">
        <v>0</v>
      </c>
      <c r="AO46">
        <v>0</v>
      </c>
      <c r="AP46">
        <v>5.4155841673570834E-2</v>
      </c>
      <c r="AQ46">
        <v>0</v>
      </c>
      <c r="AR46">
        <v>1.1202353935688401</v>
      </c>
      <c r="AS46">
        <v>1.9335937103776393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904.89946513908217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487.94365856063092</v>
      </c>
      <c r="L47">
        <v>6.0500645239737842</v>
      </c>
      <c r="M47">
        <v>61.389445438121051</v>
      </c>
      <c r="N47">
        <v>44.482218070504594</v>
      </c>
      <c r="O47">
        <v>35.268552934475807</v>
      </c>
      <c r="P47">
        <v>23.890104342129209</v>
      </c>
      <c r="Q47">
        <v>4.6098606608606563</v>
      </c>
      <c r="R47">
        <v>17.917677118353346</v>
      </c>
      <c r="S47">
        <v>11.150540872807017</v>
      </c>
      <c r="T47">
        <v>0</v>
      </c>
      <c r="U47">
        <v>59.789703653047553</v>
      </c>
      <c r="V47">
        <v>7.053923215930304</v>
      </c>
      <c r="W47">
        <v>19.612866013428828</v>
      </c>
      <c r="X47">
        <v>62.367070686653499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0.8136377817614967</v>
      </c>
      <c r="AF47">
        <v>5.9214336227180535</v>
      </c>
      <c r="AG47">
        <v>29.004813398400003</v>
      </c>
      <c r="AH47">
        <v>0</v>
      </c>
      <c r="AI47">
        <v>0</v>
      </c>
      <c r="AJ47">
        <v>0</v>
      </c>
      <c r="AK47">
        <v>22.85716783073287</v>
      </c>
      <c r="AL47">
        <v>1.6689555815834765</v>
      </c>
      <c r="AM47">
        <v>0</v>
      </c>
      <c r="AN47">
        <v>0</v>
      </c>
      <c r="AO47">
        <v>0</v>
      </c>
      <c r="AP47">
        <v>5.4155841673570834E-2</v>
      </c>
      <c r="AQ47">
        <v>0</v>
      </c>
      <c r="AR47">
        <v>1.1202353935688401</v>
      </c>
      <c r="AS47">
        <v>1.9335937103776393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904.89967925173278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487.94365856063092</v>
      </c>
      <c r="L48">
        <v>6.0496954661586724</v>
      </c>
      <c r="M48">
        <v>61.389445438121051</v>
      </c>
      <c r="N48">
        <v>44.482218070504594</v>
      </c>
      <c r="O48">
        <v>35.268552934475807</v>
      </c>
      <c r="P48">
        <v>23.890104342129209</v>
      </c>
      <c r="Q48">
        <v>4.6098606608606563</v>
      </c>
      <c r="R48">
        <v>17.917677118353346</v>
      </c>
      <c r="S48">
        <v>11.150540872807017</v>
      </c>
      <c r="T48">
        <v>0</v>
      </c>
      <c r="U48">
        <v>59.789703653047553</v>
      </c>
      <c r="V48">
        <v>7.053923215930304</v>
      </c>
      <c r="W48">
        <v>19.612866013428828</v>
      </c>
      <c r="X48">
        <v>62.367070686653499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0.8136377817614967</v>
      </c>
      <c r="AF48">
        <v>5.9214336227180535</v>
      </c>
      <c r="AG48">
        <v>29.004813398400003</v>
      </c>
      <c r="AH48">
        <v>0</v>
      </c>
      <c r="AI48">
        <v>0</v>
      </c>
      <c r="AJ48">
        <v>0</v>
      </c>
      <c r="AK48">
        <v>22.85716783073287</v>
      </c>
      <c r="AL48">
        <v>1.6689555815834765</v>
      </c>
      <c r="AM48">
        <v>0</v>
      </c>
      <c r="AN48">
        <v>0</v>
      </c>
      <c r="AO48">
        <v>0</v>
      </c>
      <c r="AP48">
        <v>5.4155841673570834E-2</v>
      </c>
      <c r="AQ48">
        <v>0</v>
      </c>
      <c r="AR48">
        <v>1.1202353935688401</v>
      </c>
      <c r="AS48">
        <v>1.9335937103776393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904.89931019391759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487.94365856063092</v>
      </c>
      <c r="L49">
        <v>6.0496954661586724</v>
      </c>
      <c r="M49">
        <v>61.389445438121051</v>
      </c>
      <c r="N49">
        <v>44.482218070504594</v>
      </c>
      <c r="O49">
        <v>35.268552934475807</v>
      </c>
      <c r="P49">
        <v>23.890104342129209</v>
      </c>
      <c r="Q49">
        <v>4.6098606608606563</v>
      </c>
      <c r="R49">
        <v>17.917677118353346</v>
      </c>
      <c r="S49">
        <v>11.150540872807017</v>
      </c>
      <c r="T49">
        <v>0</v>
      </c>
      <c r="U49">
        <v>59.789703653047553</v>
      </c>
      <c r="V49">
        <v>7.053923215930304</v>
      </c>
      <c r="W49">
        <v>19.612866013428828</v>
      </c>
      <c r="X49">
        <v>62.367070686653499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0.8136377817614967</v>
      </c>
      <c r="AF49">
        <v>5.9214336227180535</v>
      </c>
      <c r="AG49">
        <v>29.004813398400003</v>
      </c>
      <c r="AH49">
        <v>0</v>
      </c>
      <c r="AI49">
        <v>0</v>
      </c>
      <c r="AJ49">
        <v>0</v>
      </c>
      <c r="AK49">
        <v>22.85716783073287</v>
      </c>
      <c r="AL49">
        <v>1.6689555815834765</v>
      </c>
      <c r="AM49">
        <v>0</v>
      </c>
      <c r="AN49">
        <v>0</v>
      </c>
      <c r="AO49">
        <v>0</v>
      </c>
      <c r="AP49">
        <v>5.4155841673570834E-2</v>
      </c>
      <c r="AQ49">
        <v>0</v>
      </c>
      <c r="AR49">
        <v>1.1202353935688401</v>
      </c>
      <c r="AS49">
        <v>1.9335937103776393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904.89931019391759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487.94365856063092</v>
      </c>
      <c r="L50">
        <v>6.0500759936844437</v>
      </c>
      <c r="M50">
        <v>61.389445438121051</v>
      </c>
      <c r="N50">
        <v>44.482218070504594</v>
      </c>
      <c r="O50">
        <v>35.268552934475807</v>
      </c>
      <c r="P50">
        <v>23.890104342129209</v>
      </c>
      <c r="Q50">
        <v>4.6098606608606563</v>
      </c>
      <c r="R50">
        <v>17.918076352097128</v>
      </c>
      <c r="S50">
        <v>11.150540872807017</v>
      </c>
      <c r="T50">
        <v>0</v>
      </c>
      <c r="U50">
        <v>59.789703653047553</v>
      </c>
      <c r="V50">
        <v>7.053923215930304</v>
      </c>
      <c r="W50">
        <v>19.612866013428828</v>
      </c>
      <c r="X50">
        <v>62.367070686653499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0.8136377817614967</v>
      </c>
      <c r="AF50">
        <v>5.9214336227180535</v>
      </c>
      <c r="AG50">
        <v>29.004813398400003</v>
      </c>
      <c r="AH50">
        <v>0</v>
      </c>
      <c r="AI50">
        <v>0</v>
      </c>
      <c r="AJ50">
        <v>0</v>
      </c>
      <c r="AK50">
        <v>22.85716783073287</v>
      </c>
      <c r="AL50">
        <v>1.6689555815834765</v>
      </c>
      <c r="AM50">
        <v>0</v>
      </c>
      <c r="AN50">
        <v>0</v>
      </c>
      <c r="AO50">
        <v>0</v>
      </c>
      <c r="AP50">
        <v>5.4155841673570834E-2</v>
      </c>
      <c r="AQ50">
        <v>0</v>
      </c>
      <c r="AR50">
        <v>1.1202353935688401</v>
      </c>
      <c r="AS50">
        <v>1.9335937103776393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904.90008995518724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433.17238246802117</v>
      </c>
      <c r="L51">
        <v>6.0500759936844437</v>
      </c>
      <c r="M51">
        <v>61.389445438121051</v>
      </c>
      <c r="N51">
        <v>44.482218070504594</v>
      </c>
      <c r="O51">
        <v>35.268552934475807</v>
      </c>
      <c r="P51">
        <v>23.890104342129209</v>
      </c>
      <c r="Q51">
        <v>4.6098606608606563</v>
      </c>
      <c r="R51">
        <v>17.918076352097128</v>
      </c>
      <c r="S51">
        <v>11.150540872807017</v>
      </c>
      <c r="T51">
        <v>0</v>
      </c>
      <c r="U51">
        <v>59.789703653047553</v>
      </c>
      <c r="V51">
        <v>7.053923215930304</v>
      </c>
      <c r="W51">
        <v>19.617450835730505</v>
      </c>
      <c r="X51">
        <v>62.367070686653499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0.8136377817614967</v>
      </c>
      <c r="AF51">
        <v>5.9214336227180535</v>
      </c>
      <c r="AG51">
        <v>29.004813398400003</v>
      </c>
      <c r="AH51">
        <v>0</v>
      </c>
      <c r="AI51">
        <v>0</v>
      </c>
      <c r="AJ51">
        <v>0</v>
      </c>
      <c r="AK51">
        <v>22.85716783073287</v>
      </c>
      <c r="AL51">
        <v>1.6689555815834765</v>
      </c>
      <c r="AM51">
        <v>0</v>
      </c>
      <c r="AN51">
        <v>0</v>
      </c>
      <c r="AO51">
        <v>0</v>
      </c>
      <c r="AP51">
        <v>5.4155841673570834E-2</v>
      </c>
      <c r="AQ51">
        <v>0</v>
      </c>
      <c r="AR51">
        <v>1.1202353935688401</v>
      </c>
      <c r="AS51">
        <v>1.9335937103776393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850.13339868487924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394.66909575422648</v>
      </c>
      <c r="L52">
        <v>6.0500896143871428</v>
      </c>
      <c r="M52">
        <v>61.389445438121051</v>
      </c>
      <c r="N52">
        <v>44.482218070504594</v>
      </c>
      <c r="O52">
        <v>35.268552934475807</v>
      </c>
      <c r="P52">
        <v>23.890104342129209</v>
      </c>
      <c r="Q52">
        <v>4.6098606608606563</v>
      </c>
      <c r="R52">
        <v>17.918076352097128</v>
      </c>
      <c r="S52">
        <v>11.150540872807017</v>
      </c>
      <c r="T52">
        <v>0</v>
      </c>
      <c r="U52">
        <v>59.789703653047553</v>
      </c>
      <c r="V52">
        <v>7.053923215930304</v>
      </c>
      <c r="W52">
        <v>19.617450835730505</v>
      </c>
      <c r="X52">
        <v>62.367070686653499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0.8136377817614967</v>
      </c>
      <c r="AF52">
        <v>5.9214336227180535</v>
      </c>
      <c r="AG52">
        <v>29.004813398400003</v>
      </c>
      <c r="AH52">
        <v>0</v>
      </c>
      <c r="AI52">
        <v>0</v>
      </c>
      <c r="AJ52">
        <v>0</v>
      </c>
      <c r="AK52">
        <v>22.85716783073287</v>
      </c>
      <c r="AL52">
        <v>1.6689555815834765</v>
      </c>
      <c r="AM52">
        <v>0</v>
      </c>
      <c r="AN52">
        <v>0</v>
      </c>
      <c r="AO52">
        <v>0</v>
      </c>
      <c r="AP52">
        <v>5.4155841673570834E-2</v>
      </c>
      <c r="AQ52">
        <v>0</v>
      </c>
      <c r="AR52">
        <v>1.1202353935688401</v>
      </c>
      <c r="AS52">
        <v>1.9335937103776393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811.63012559178719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336.91226934196891</v>
      </c>
      <c r="L53">
        <v>6.0496707180217726</v>
      </c>
      <c r="M53">
        <v>61.389445438121051</v>
      </c>
      <c r="N53">
        <v>44.482218070504594</v>
      </c>
      <c r="O53">
        <v>35.268552934475807</v>
      </c>
      <c r="P53">
        <v>23.890104342129209</v>
      </c>
      <c r="Q53">
        <v>4.6104846545039919</v>
      </c>
      <c r="R53">
        <v>17.918076352097128</v>
      </c>
      <c r="S53">
        <v>11.159489317476732</v>
      </c>
      <c r="T53">
        <v>0</v>
      </c>
      <c r="U53">
        <v>59.789703653047553</v>
      </c>
      <c r="V53">
        <v>7.053923215930304</v>
      </c>
      <c r="W53">
        <v>19.617450835730505</v>
      </c>
      <c r="X53">
        <v>62.367070686653499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0.8136377817614967</v>
      </c>
      <c r="AF53">
        <v>5.9214336227180535</v>
      </c>
      <c r="AG53">
        <v>29.004813398400003</v>
      </c>
      <c r="AH53">
        <v>0</v>
      </c>
      <c r="AI53">
        <v>0</v>
      </c>
      <c r="AJ53">
        <v>0</v>
      </c>
      <c r="AK53">
        <v>22.85716783073287</v>
      </c>
      <c r="AL53">
        <v>1.6689555815834765</v>
      </c>
      <c r="AM53">
        <v>0</v>
      </c>
      <c r="AN53">
        <v>0</v>
      </c>
      <c r="AO53">
        <v>0</v>
      </c>
      <c r="AP53">
        <v>5.4155841673570834E-2</v>
      </c>
      <c r="AQ53">
        <v>0</v>
      </c>
      <c r="AR53">
        <v>2.3338236999999991</v>
      </c>
      <c r="AS53">
        <v>2.2748162848647042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755.43726360239566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279.32039766214575</v>
      </c>
      <c r="L54">
        <v>6.0496707180217726</v>
      </c>
      <c r="M54">
        <v>61.389445438121051</v>
      </c>
      <c r="N54">
        <v>44.482218070504594</v>
      </c>
      <c r="O54">
        <v>35.268552934475807</v>
      </c>
      <c r="P54">
        <v>23.890104342129209</v>
      </c>
      <c r="Q54">
        <v>4.6104846545039919</v>
      </c>
      <c r="R54">
        <v>17.918076352097128</v>
      </c>
      <c r="S54">
        <v>11.159489317476732</v>
      </c>
      <c r="T54">
        <v>0</v>
      </c>
      <c r="U54">
        <v>59.789703653047553</v>
      </c>
      <c r="V54">
        <v>7.053923215930304</v>
      </c>
      <c r="W54">
        <v>19.617450835730505</v>
      </c>
      <c r="X54">
        <v>62.367070686653499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0.8136377817614967</v>
      </c>
      <c r="AF54">
        <v>5.9214336227180535</v>
      </c>
      <c r="AG54">
        <v>29.004813398400003</v>
      </c>
      <c r="AH54">
        <v>0</v>
      </c>
      <c r="AI54">
        <v>0</v>
      </c>
      <c r="AJ54">
        <v>0</v>
      </c>
      <c r="AK54">
        <v>22.85716783073287</v>
      </c>
      <c r="AL54">
        <v>1.6689555815834765</v>
      </c>
      <c r="AM54">
        <v>0</v>
      </c>
      <c r="AN54">
        <v>0</v>
      </c>
      <c r="AO54">
        <v>0</v>
      </c>
      <c r="AP54">
        <v>5.4155841673570834E-2</v>
      </c>
      <c r="AQ54">
        <v>0</v>
      </c>
      <c r="AR54">
        <v>16.803530464311585</v>
      </c>
      <c r="AS54">
        <v>10.464154998215879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720.50443740023513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269.53066135920017</v>
      </c>
      <c r="L55">
        <v>3.8499867782786006</v>
      </c>
      <c r="M55">
        <v>61.389445438121051</v>
      </c>
      <c r="N55">
        <v>44.482218070504594</v>
      </c>
      <c r="O55">
        <v>35.268552934475807</v>
      </c>
      <c r="P55">
        <v>23.890104342129209</v>
      </c>
      <c r="Q55">
        <v>3.8494386017478153</v>
      </c>
      <c r="R55">
        <v>10.592237131816232</v>
      </c>
      <c r="S55">
        <v>6.7401355227882034</v>
      </c>
      <c r="T55">
        <v>0</v>
      </c>
      <c r="U55">
        <v>59.789703653047553</v>
      </c>
      <c r="V55">
        <v>7.053923215930304</v>
      </c>
      <c r="W55">
        <v>19.617450835730505</v>
      </c>
      <c r="X55">
        <v>62.367070686653499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0.8136377817614967</v>
      </c>
      <c r="AF55">
        <v>5.9214336227180535</v>
      </c>
      <c r="AG55">
        <v>29.004813398400003</v>
      </c>
      <c r="AH55">
        <v>0</v>
      </c>
      <c r="AI55">
        <v>0</v>
      </c>
      <c r="AJ55">
        <v>0</v>
      </c>
      <c r="AK55">
        <v>22.85716783073287</v>
      </c>
      <c r="AL55">
        <v>1.6689555815834765</v>
      </c>
      <c r="AM55">
        <v>0</v>
      </c>
      <c r="AN55">
        <v>0</v>
      </c>
      <c r="AO55">
        <v>0</v>
      </c>
      <c r="AP55">
        <v>5.4155841673570834E-2</v>
      </c>
      <c r="AQ55">
        <v>0</v>
      </c>
      <c r="AR55">
        <v>16.803530464311585</v>
      </c>
      <c r="AS55">
        <v>10.464154998215879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696.00877808982068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269.53066135920017</v>
      </c>
      <c r="L56">
        <v>3.8499867782786006</v>
      </c>
      <c r="M56">
        <v>61.389445438121051</v>
      </c>
      <c r="N56">
        <v>44.482218070504594</v>
      </c>
      <c r="O56">
        <v>35.268552934475807</v>
      </c>
      <c r="P56">
        <v>23.890104342129209</v>
      </c>
      <c r="Q56">
        <v>3.8494386017478153</v>
      </c>
      <c r="R56">
        <v>10.592237131816232</v>
      </c>
      <c r="S56">
        <v>6.7401355227882034</v>
      </c>
      <c r="T56">
        <v>0</v>
      </c>
      <c r="U56">
        <v>59.789703653047553</v>
      </c>
      <c r="V56">
        <v>7.053923215930304</v>
      </c>
      <c r="W56">
        <v>19.617450835730505</v>
      </c>
      <c r="X56">
        <v>62.367070686653499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0.8136377817614967</v>
      </c>
      <c r="AF56">
        <v>5.9214336227180535</v>
      </c>
      <c r="AG56">
        <v>29.004813398400003</v>
      </c>
      <c r="AH56">
        <v>0</v>
      </c>
      <c r="AI56">
        <v>0</v>
      </c>
      <c r="AJ56">
        <v>0</v>
      </c>
      <c r="AK56">
        <v>22.85716783073287</v>
      </c>
      <c r="AL56">
        <v>1.6689555815834765</v>
      </c>
      <c r="AM56">
        <v>0</v>
      </c>
      <c r="AN56">
        <v>0</v>
      </c>
      <c r="AO56">
        <v>0</v>
      </c>
      <c r="AP56">
        <v>5.4155841673570834E-2</v>
      </c>
      <c r="AQ56">
        <v>0</v>
      </c>
      <c r="AR56">
        <v>1.4002941321557965</v>
      </c>
      <c r="AS56">
        <v>10.464154998215879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680.60554175766481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269.53066135920017</v>
      </c>
      <c r="L57">
        <v>3.8499867782786006</v>
      </c>
      <c r="M57">
        <v>61.389445438121051</v>
      </c>
      <c r="N57">
        <v>44.482218070504594</v>
      </c>
      <c r="O57">
        <v>35.268552934475807</v>
      </c>
      <c r="P57">
        <v>23.890104342129209</v>
      </c>
      <c r="Q57">
        <v>3.8494386017478153</v>
      </c>
      <c r="R57">
        <v>10.592237131816232</v>
      </c>
      <c r="S57">
        <v>6.7401355227882034</v>
      </c>
      <c r="T57">
        <v>0</v>
      </c>
      <c r="U57">
        <v>59.789703653047553</v>
      </c>
      <c r="V57">
        <v>4.8460079698708753</v>
      </c>
      <c r="W57">
        <v>10.588865554901959</v>
      </c>
      <c r="X57">
        <v>62.367070686653499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0.8136377817614967</v>
      </c>
      <c r="AF57">
        <v>5.9214336227180535</v>
      </c>
      <c r="AG57">
        <v>29.004813398400003</v>
      </c>
      <c r="AH57">
        <v>0</v>
      </c>
      <c r="AI57">
        <v>0</v>
      </c>
      <c r="AJ57">
        <v>0</v>
      </c>
      <c r="AK57">
        <v>22.85716783073287</v>
      </c>
      <c r="AL57">
        <v>1.6689555815834765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1.4002941321557965</v>
      </c>
      <c r="AS57">
        <v>10.464154998215879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669.31488538910321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269.53066135920017</v>
      </c>
      <c r="L58">
        <v>3.8499867782786006</v>
      </c>
      <c r="M58">
        <v>61.389445438121051</v>
      </c>
      <c r="N58">
        <v>44.482218070504594</v>
      </c>
      <c r="O58">
        <v>35.268552934475807</v>
      </c>
      <c r="P58">
        <v>23.890104342129209</v>
      </c>
      <c r="Q58">
        <v>3.8494386017478153</v>
      </c>
      <c r="R58">
        <v>10.592237131816232</v>
      </c>
      <c r="S58">
        <v>6.7401355227882034</v>
      </c>
      <c r="T58">
        <v>0</v>
      </c>
      <c r="U58">
        <v>59.789703653047553</v>
      </c>
      <c r="V58">
        <v>4.8155588387563268</v>
      </c>
      <c r="W58">
        <v>10.588865554901959</v>
      </c>
      <c r="X58">
        <v>38.499907905674789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0.8136377817614967</v>
      </c>
      <c r="AF58">
        <v>5.9214336227180535</v>
      </c>
      <c r="AG58">
        <v>29.004813398400003</v>
      </c>
      <c r="AH58">
        <v>0</v>
      </c>
      <c r="AI58">
        <v>0</v>
      </c>
      <c r="AJ58">
        <v>0</v>
      </c>
      <c r="AK58">
        <v>22.85716783073287</v>
      </c>
      <c r="AL58">
        <v>1.6689555815834765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1.4002941321557965</v>
      </c>
      <c r="AS58">
        <v>10.464154998215879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645.41727347700999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269.53066135920017</v>
      </c>
      <c r="L59">
        <v>3.8499867782786006</v>
      </c>
      <c r="M59">
        <v>61.389445438121051</v>
      </c>
      <c r="N59">
        <v>44.482218070504594</v>
      </c>
      <c r="O59">
        <v>35.268552934475807</v>
      </c>
      <c r="P59">
        <v>23.890104342129209</v>
      </c>
      <c r="Q59">
        <v>3.8494386017478153</v>
      </c>
      <c r="R59">
        <v>10.592237131816232</v>
      </c>
      <c r="S59">
        <v>6.7401355227882034</v>
      </c>
      <c r="T59">
        <v>0</v>
      </c>
      <c r="U59">
        <v>59.789703653047553</v>
      </c>
      <c r="V59">
        <v>4.8087847418844021</v>
      </c>
      <c r="W59">
        <v>10.588865554901959</v>
      </c>
      <c r="X59">
        <v>33.690000000000005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0.8136377817614967</v>
      </c>
      <c r="AF59">
        <v>5.9214336227180535</v>
      </c>
      <c r="AG59">
        <v>29.004813398400003</v>
      </c>
      <c r="AH59">
        <v>0</v>
      </c>
      <c r="AI59">
        <v>0</v>
      </c>
      <c r="AJ59">
        <v>0</v>
      </c>
      <c r="AK59">
        <v>22.85716783073287</v>
      </c>
      <c r="AL59">
        <v>1.6689555815834765</v>
      </c>
      <c r="AM59">
        <v>0</v>
      </c>
      <c r="AN59">
        <v>0</v>
      </c>
      <c r="AO59">
        <v>0</v>
      </c>
      <c r="AP59">
        <v>0</v>
      </c>
      <c r="AQ59">
        <v>9.2060463593650788</v>
      </c>
      <c r="AR59">
        <v>1.4002941321557965</v>
      </c>
      <c r="AS59">
        <v>10.464154998215879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649.8066378338284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269.53066135920017</v>
      </c>
      <c r="L60">
        <v>3.8499867782786006</v>
      </c>
      <c r="M60">
        <v>61.389445438121051</v>
      </c>
      <c r="N60">
        <v>44.482218070504594</v>
      </c>
      <c r="O60">
        <v>35.268552934475807</v>
      </c>
      <c r="P60">
        <v>23.890104342129209</v>
      </c>
      <c r="Q60">
        <v>3.8494386017478153</v>
      </c>
      <c r="R60">
        <v>10.592237131816232</v>
      </c>
      <c r="S60">
        <v>6.7401355227882034</v>
      </c>
      <c r="T60">
        <v>0</v>
      </c>
      <c r="U60">
        <v>59.789703653047553</v>
      </c>
      <c r="V60">
        <v>4.8087847418844021</v>
      </c>
      <c r="W60">
        <v>10.588865554901959</v>
      </c>
      <c r="X60">
        <v>33.690000000000005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0.8136377817614967</v>
      </c>
      <c r="AF60">
        <v>5.9214336227180535</v>
      </c>
      <c r="AG60">
        <v>29.004813398400003</v>
      </c>
      <c r="AH60">
        <v>0</v>
      </c>
      <c r="AI60">
        <v>0</v>
      </c>
      <c r="AJ60">
        <v>0</v>
      </c>
      <c r="AK60">
        <v>22.85716783073287</v>
      </c>
      <c r="AL60">
        <v>1.6689555815834765</v>
      </c>
      <c r="AM60">
        <v>0</v>
      </c>
      <c r="AN60">
        <v>0</v>
      </c>
      <c r="AO60">
        <v>0</v>
      </c>
      <c r="AP60">
        <v>0</v>
      </c>
      <c r="AQ60">
        <v>9.2060463593650788</v>
      </c>
      <c r="AR60">
        <v>1.4002941321557965</v>
      </c>
      <c r="AS60">
        <v>2.2748162848647042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641.61729912047724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269.53066135920017</v>
      </c>
      <c r="L61">
        <v>3.8499867782786006</v>
      </c>
      <c r="M61">
        <v>61.389445438121051</v>
      </c>
      <c r="N61">
        <v>44.482218070504594</v>
      </c>
      <c r="O61">
        <v>35.268552934475807</v>
      </c>
      <c r="P61">
        <v>23.890104342129209</v>
      </c>
      <c r="Q61">
        <v>3.8494386017478153</v>
      </c>
      <c r="R61">
        <v>10.592237131816232</v>
      </c>
      <c r="S61">
        <v>6.7401355227882034</v>
      </c>
      <c r="T61">
        <v>0</v>
      </c>
      <c r="U61">
        <v>59.789703653047553</v>
      </c>
      <c r="V61">
        <v>4.8087847418844021</v>
      </c>
      <c r="W61">
        <v>10.588865554901959</v>
      </c>
      <c r="X61">
        <v>33.690000000000005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0.8136377817614967</v>
      </c>
      <c r="AF61">
        <v>5.9214336227180535</v>
      </c>
      <c r="AG61">
        <v>29.004813398400003</v>
      </c>
      <c r="AH61">
        <v>0</v>
      </c>
      <c r="AI61">
        <v>0</v>
      </c>
      <c r="AJ61">
        <v>0</v>
      </c>
      <c r="AK61">
        <v>22.85716783073287</v>
      </c>
      <c r="AL61">
        <v>1.6689555815834765</v>
      </c>
      <c r="AM61">
        <v>0</v>
      </c>
      <c r="AN61">
        <v>0</v>
      </c>
      <c r="AO61">
        <v>0</v>
      </c>
      <c r="AP61">
        <v>0</v>
      </c>
      <c r="AQ61">
        <v>9.2060463593650788</v>
      </c>
      <c r="AR61">
        <v>1.4002941321557965</v>
      </c>
      <c r="AS61">
        <v>1.9335937103776393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641.27607654599012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269.53066135920017</v>
      </c>
      <c r="L62">
        <v>3.8499867782786006</v>
      </c>
      <c r="M62">
        <v>61.389445438121051</v>
      </c>
      <c r="N62">
        <v>44.482218070504594</v>
      </c>
      <c r="O62">
        <v>35.268552934475807</v>
      </c>
      <c r="P62">
        <v>23.890104342129209</v>
      </c>
      <c r="Q62">
        <v>3.8494386017478153</v>
      </c>
      <c r="R62">
        <v>10.592237131816232</v>
      </c>
      <c r="S62">
        <v>6.7401355227882034</v>
      </c>
      <c r="T62">
        <v>0</v>
      </c>
      <c r="U62">
        <v>59.789703653047553</v>
      </c>
      <c r="V62">
        <v>4.8087847418844021</v>
      </c>
      <c r="W62">
        <v>10.588865554901959</v>
      </c>
      <c r="X62">
        <v>33.690000000000005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0.8136377817614967</v>
      </c>
      <c r="AF62">
        <v>5.9214336227180535</v>
      </c>
      <c r="AG62">
        <v>29.004813398400003</v>
      </c>
      <c r="AH62">
        <v>0</v>
      </c>
      <c r="AI62">
        <v>0</v>
      </c>
      <c r="AJ62">
        <v>0</v>
      </c>
      <c r="AK62">
        <v>22.85716783073287</v>
      </c>
      <c r="AL62">
        <v>1.6689555815834765</v>
      </c>
      <c r="AM62">
        <v>0</v>
      </c>
      <c r="AN62">
        <v>0</v>
      </c>
      <c r="AO62">
        <v>0</v>
      </c>
      <c r="AP62">
        <v>0</v>
      </c>
      <c r="AQ62">
        <v>18.412092718730158</v>
      </c>
      <c r="AR62">
        <v>1.4002941321557965</v>
      </c>
      <c r="AS62">
        <v>1.9335937103776393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650.48212290535514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269.53066135920017</v>
      </c>
      <c r="L63">
        <v>3.8499867782786006</v>
      </c>
      <c r="M63">
        <v>61.389445438121051</v>
      </c>
      <c r="N63">
        <v>44.482218070504594</v>
      </c>
      <c r="O63">
        <v>35.268552934475807</v>
      </c>
      <c r="P63">
        <v>23.890104342129209</v>
      </c>
      <c r="Q63">
        <v>3.8494386017478153</v>
      </c>
      <c r="R63">
        <v>10.592237131816232</v>
      </c>
      <c r="S63">
        <v>6.7401355227882034</v>
      </c>
      <c r="T63">
        <v>0</v>
      </c>
      <c r="U63">
        <v>59.789703653047553</v>
      </c>
      <c r="V63">
        <v>4.8087847418844021</v>
      </c>
      <c r="W63">
        <v>10.588865554901959</v>
      </c>
      <c r="X63">
        <v>33.690000000000005</v>
      </c>
      <c r="Y63">
        <v>0</v>
      </c>
      <c r="Z63">
        <v>2.7567100165454534</v>
      </c>
      <c r="AA63">
        <v>0</v>
      </c>
      <c r="AB63">
        <v>0</v>
      </c>
      <c r="AC63">
        <v>0</v>
      </c>
      <c r="AD63">
        <v>0</v>
      </c>
      <c r="AE63">
        <v>0.8136377817614967</v>
      </c>
      <c r="AF63">
        <v>5.9214336227180535</v>
      </c>
      <c r="AG63">
        <v>29.004813398400003</v>
      </c>
      <c r="AH63">
        <v>0</v>
      </c>
      <c r="AI63">
        <v>0</v>
      </c>
      <c r="AJ63">
        <v>0</v>
      </c>
      <c r="AK63">
        <v>22.85716783073287</v>
      </c>
      <c r="AL63">
        <v>1.6689555815834765</v>
      </c>
      <c r="AM63">
        <v>0</v>
      </c>
      <c r="AN63">
        <v>0</v>
      </c>
      <c r="AO63">
        <v>0</v>
      </c>
      <c r="AP63">
        <v>0</v>
      </c>
      <c r="AQ63">
        <v>18.412092718730158</v>
      </c>
      <c r="AR63">
        <v>1.4002941321557965</v>
      </c>
      <c r="AS63">
        <v>1.9335937103776393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653.23883292190055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269.53066135920017</v>
      </c>
      <c r="L64">
        <v>3.8499867782786006</v>
      </c>
      <c r="M64">
        <v>61.389445438121051</v>
      </c>
      <c r="N64">
        <v>44.482218070504594</v>
      </c>
      <c r="O64">
        <v>35.268552934475807</v>
      </c>
      <c r="P64">
        <v>23.890104342129209</v>
      </c>
      <c r="Q64">
        <v>3.8494386017478153</v>
      </c>
      <c r="R64">
        <v>10.592237131816232</v>
      </c>
      <c r="S64">
        <v>6.7401355227882034</v>
      </c>
      <c r="T64">
        <v>0</v>
      </c>
      <c r="U64">
        <v>59.789703653047553</v>
      </c>
      <c r="V64">
        <v>4.8087847418844021</v>
      </c>
      <c r="W64">
        <v>10.588865554901959</v>
      </c>
      <c r="X64">
        <v>33.690000000000005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0.8136377817614967</v>
      </c>
      <c r="AF64">
        <v>5.9214336227180535</v>
      </c>
      <c r="AG64">
        <v>29.004813398400003</v>
      </c>
      <c r="AH64">
        <v>0</v>
      </c>
      <c r="AI64">
        <v>0</v>
      </c>
      <c r="AJ64">
        <v>0</v>
      </c>
      <c r="AK64">
        <v>22.85716783073287</v>
      </c>
      <c r="AL64">
        <v>1.6689555815834765</v>
      </c>
      <c r="AM64">
        <v>0</v>
      </c>
      <c r="AN64">
        <v>0</v>
      </c>
      <c r="AO64">
        <v>0</v>
      </c>
      <c r="AP64">
        <v>0</v>
      </c>
      <c r="AQ64">
        <v>27.618139771269838</v>
      </c>
      <c r="AR64">
        <v>1.4002941321557965</v>
      </c>
      <c r="AS64">
        <v>1.9335937103776393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662.44487997444025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269.53066135920017</v>
      </c>
      <c r="L65">
        <v>3.8499867782786006</v>
      </c>
      <c r="M65">
        <v>61.389445438121051</v>
      </c>
      <c r="N65">
        <v>44.482218070504594</v>
      </c>
      <c r="O65">
        <v>35.268552934475807</v>
      </c>
      <c r="P65">
        <v>23.890104342129209</v>
      </c>
      <c r="Q65">
        <v>3.8494386017478153</v>
      </c>
      <c r="R65">
        <v>10.592237131816232</v>
      </c>
      <c r="S65">
        <v>6.7401355227882034</v>
      </c>
      <c r="T65">
        <v>0</v>
      </c>
      <c r="U65">
        <v>59.789703653047553</v>
      </c>
      <c r="V65">
        <v>4.8087847418844021</v>
      </c>
      <c r="W65">
        <v>10.588865554901959</v>
      </c>
      <c r="X65">
        <v>33.690000000000005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0.8136377817614967</v>
      </c>
      <c r="AF65">
        <v>5.9214336227180535</v>
      </c>
      <c r="AG65">
        <v>29.004813398400003</v>
      </c>
      <c r="AH65">
        <v>0</v>
      </c>
      <c r="AI65">
        <v>0</v>
      </c>
      <c r="AJ65">
        <v>0</v>
      </c>
      <c r="AK65">
        <v>22.85716783073287</v>
      </c>
      <c r="AL65">
        <v>1.6689555815834765</v>
      </c>
      <c r="AM65">
        <v>0</v>
      </c>
      <c r="AN65">
        <v>0</v>
      </c>
      <c r="AO65">
        <v>0</v>
      </c>
      <c r="AP65">
        <v>0</v>
      </c>
      <c r="AQ65">
        <v>27.618139771269838</v>
      </c>
      <c r="AR65">
        <v>1.4002941321557965</v>
      </c>
      <c r="AS65">
        <v>1.9335937103776393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662.44487997444025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269.53066135920017</v>
      </c>
      <c r="L66">
        <v>3.8499867782786006</v>
      </c>
      <c r="M66">
        <v>61.389445438121051</v>
      </c>
      <c r="N66">
        <v>44.482218070504594</v>
      </c>
      <c r="O66">
        <v>35.268552934475807</v>
      </c>
      <c r="P66">
        <v>23.890104342129209</v>
      </c>
      <c r="Q66">
        <v>3.8494386017478153</v>
      </c>
      <c r="R66">
        <v>10.591137471606649</v>
      </c>
      <c r="S66">
        <v>6.7401355227882034</v>
      </c>
      <c r="T66">
        <v>0</v>
      </c>
      <c r="U66">
        <v>59.789703653047553</v>
      </c>
      <c r="V66">
        <v>4.8087847418844021</v>
      </c>
      <c r="W66">
        <v>10.588865554901959</v>
      </c>
      <c r="X66">
        <v>33.690000000000005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0.8136377817614967</v>
      </c>
      <c r="AF66">
        <v>5.9214336227180535</v>
      </c>
      <c r="AG66">
        <v>29.004813398400003</v>
      </c>
      <c r="AH66">
        <v>0</v>
      </c>
      <c r="AI66">
        <v>0</v>
      </c>
      <c r="AJ66">
        <v>0</v>
      </c>
      <c r="AK66">
        <v>22.85716783073287</v>
      </c>
      <c r="AL66">
        <v>1.6689555815834765</v>
      </c>
      <c r="AM66">
        <v>0</v>
      </c>
      <c r="AN66">
        <v>0</v>
      </c>
      <c r="AO66">
        <v>0</v>
      </c>
      <c r="AP66">
        <v>0</v>
      </c>
      <c r="AQ66">
        <v>27.618139771269838</v>
      </c>
      <c r="AR66">
        <v>1.4002941321557965</v>
      </c>
      <c r="AS66">
        <v>1.9335937103776393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662.44378031423071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269.53066135920017</v>
      </c>
      <c r="L67">
        <v>3.8499867782786006</v>
      </c>
      <c r="M67">
        <v>61.389445438121051</v>
      </c>
      <c r="N67">
        <v>44.482218070504594</v>
      </c>
      <c r="O67">
        <v>35.268552934475807</v>
      </c>
      <c r="P67">
        <v>23.890104342129209</v>
      </c>
      <c r="Q67">
        <v>3.8494386017478153</v>
      </c>
      <c r="R67">
        <v>10.591137471606649</v>
      </c>
      <c r="S67">
        <v>6.7401355227882034</v>
      </c>
      <c r="T67">
        <v>0</v>
      </c>
      <c r="U67">
        <v>59.789703653047553</v>
      </c>
      <c r="V67">
        <v>4.8155588387563268</v>
      </c>
      <c r="W67">
        <v>10.588865554901959</v>
      </c>
      <c r="X67">
        <v>33.68902219154581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0.8136377817614967</v>
      </c>
      <c r="AF67">
        <v>5.9214336227180535</v>
      </c>
      <c r="AG67">
        <v>29.004813398400003</v>
      </c>
      <c r="AH67">
        <v>0</v>
      </c>
      <c r="AI67">
        <v>0</v>
      </c>
      <c r="AJ67">
        <v>0</v>
      </c>
      <c r="AK67">
        <v>22.85716783073287</v>
      </c>
      <c r="AL67">
        <v>1.6689555815834765</v>
      </c>
      <c r="AM67">
        <v>0</v>
      </c>
      <c r="AN67">
        <v>0</v>
      </c>
      <c r="AO67">
        <v>0</v>
      </c>
      <c r="AP67">
        <v>0.97480558931234451</v>
      </c>
      <c r="AQ67">
        <v>27.618139771269838</v>
      </c>
      <c r="AR67">
        <v>1.4002941321557965</v>
      </c>
      <c r="AS67">
        <v>1.9335937103776393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663.42438219196083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269.53066135920017</v>
      </c>
      <c r="L68">
        <v>3.8499867782786006</v>
      </c>
      <c r="M68">
        <v>61.389445438121051</v>
      </c>
      <c r="N68">
        <v>44.482218070504594</v>
      </c>
      <c r="O68">
        <v>35.268552934475807</v>
      </c>
      <c r="P68">
        <v>23.890104342129209</v>
      </c>
      <c r="Q68">
        <v>3.8494386017478153</v>
      </c>
      <c r="R68">
        <v>10.591137471606649</v>
      </c>
      <c r="S68">
        <v>6.7401355227882034</v>
      </c>
      <c r="T68">
        <v>0</v>
      </c>
      <c r="U68">
        <v>59.789703653047553</v>
      </c>
      <c r="V68">
        <v>4.8155588387563268</v>
      </c>
      <c r="W68">
        <v>10.588865554901959</v>
      </c>
      <c r="X68">
        <v>33.68902219154581</v>
      </c>
      <c r="Y68">
        <v>0</v>
      </c>
      <c r="Z68">
        <v>0</v>
      </c>
      <c r="AA68">
        <v>0</v>
      </c>
      <c r="AB68">
        <v>1.4087648804201047</v>
      </c>
      <c r="AC68">
        <v>0</v>
      </c>
      <c r="AD68">
        <v>0</v>
      </c>
      <c r="AE68">
        <v>5.9666761878409993</v>
      </c>
      <c r="AF68">
        <v>5.9214336227180535</v>
      </c>
      <c r="AG68">
        <v>29.004813398400003</v>
      </c>
      <c r="AH68">
        <v>0</v>
      </c>
      <c r="AI68">
        <v>0</v>
      </c>
      <c r="AJ68">
        <v>0</v>
      </c>
      <c r="AK68">
        <v>22.85716783073287</v>
      </c>
      <c r="AL68">
        <v>1.6689555815834765</v>
      </c>
      <c r="AM68">
        <v>0</v>
      </c>
      <c r="AN68">
        <v>0</v>
      </c>
      <c r="AO68">
        <v>0</v>
      </c>
      <c r="AP68">
        <v>0.97480558931234451</v>
      </c>
      <c r="AQ68">
        <v>27.618139771269838</v>
      </c>
      <c r="AR68">
        <v>1.4002941321557965</v>
      </c>
      <c r="AS68">
        <v>1.9335937103776393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667.22947546191506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269.53066135920017</v>
      </c>
      <c r="L69">
        <v>3.9098761960529171</v>
      </c>
      <c r="M69">
        <v>61.389445438121051</v>
      </c>
      <c r="N69">
        <v>44.482218070504594</v>
      </c>
      <c r="O69">
        <v>35.268552934475807</v>
      </c>
      <c r="P69">
        <v>23.890104342129209</v>
      </c>
      <c r="Q69">
        <v>3.8494386017478153</v>
      </c>
      <c r="R69">
        <v>10.591137471606649</v>
      </c>
      <c r="S69">
        <v>6.7401355227882034</v>
      </c>
      <c r="T69">
        <v>0</v>
      </c>
      <c r="U69">
        <v>59.789703653047553</v>
      </c>
      <c r="V69">
        <v>7.0532251518817208</v>
      </c>
      <c r="W69">
        <v>19.316507252882399</v>
      </c>
      <c r="X69">
        <v>62.368314702097003</v>
      </c>
      <c r="Y69">
        <v>0</v>
      </c>
      <c r="Z69">
        <v>0</v>
      </c>
      <c r="AA69">
        <v>0</v>
      </c>
      <c r="AB69">
        <v>5.5674398930232538</v>
      </c>
      <c r="AC69">
        <v>0</v>
      </c>
      <c r="AD69">
        <v>0</v>
      </c>
      <c r="AE69">
        <v>6.9669080128604843</v>
      </c>
      <c r="AF69">
        <v>5.9214336227180535</v>
      </c>
      <c r="AG69">
        <v>29.004813398400003</v>
      </c>
      <c r="AH69">
        <v>8.5678022336642012</v>
      </c>
      <c r="AI69">
        <v>0</v>
      </c>
      <c r="AJ69">
        <v>0</v>
      </c>
      <c r="AK69">
        <v>22.85716783073287</v>
      </c>
      <c r="AL69">
        <v>1.6689555815834765</v>
      </c>
      <c r="AM69">
        <v>0</v>
      </c>
      <c r="AN69">
        <v>0</v>
      </c>
      <c r="AO69">
        <v>0</v>
      </c>
      <c r="AP69">
        <v>0.97480558931234451</v>
      </c>
      <c r="AQ69">
        <v>27.618139771269838</v>
      </c>
      <c r="AR69">
        <v>1.4002941321557965</v>
      </c>
      <c r="AS69">
        <v>2.8435205756764792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721.57060133793198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269.53066135920017</v>
      </c>
      <c r="L70">
        <v>3.9098761960529171</v>
      </c>
      <c r="M70">
        <v>61.389445438121051</v>
      </c>
      <c r="N70">
        <v>44.482218070504594</v>
      </c>
      <c r="O70">
        <v>35.268552934475807</v>
      </c>
      <c r="P70">
        <v>23.890104342129209</v>
      </c>
      <c r="Q70">
        <v>3.8494386017478153</v>
      </c>
      <c r="R70">
        <v>10.591137471606649</v>
      </c>
      <c r="S70">
        <v>6.7401355227882034</v>
      </c>
      <c r="T70">
        <v>0</v>
      </c>
      <c r="U70">
        <v>59.789703653047553</v>
      </c>
      <c r="V70">
        <v>7.0532251518817208</v>
      </c>
      <c r="W70">
        <v>19.617450835730505</v>
      </c>
      <c r="X70">
        <v>62.368314702097003</v>
      </c>
      <c r="Y70">
        <v>0</v>
      </c>
      <c r="Z70">
        <v>0</v>
      </c>
      <c r="AA70">
        <v>0</v>
      </c>
      <c r="AB70">
        <v>5.5674398930232538</v>
      </c>
      <c r="AC70">
        <v>0</v>
      </c>
      <c r="AD70">
        <v>0</v>
      </c>
      <c r="AE70">
        <v>6.9669080128604843</v>
      </c>
      <c r="AF70">
        <v>5.9214336227180535</v>
      </c>
      <c r="AG70">
        <v>29.004813398400003</v>
      </c>
      <c r="AH70">
        <v>17.616042135839493</v>
      </c>
      <c r="AI70">
        <v>0</v>
      </c>
      <c r="AJ70">
        <v>0</v>
      </c>
      <c r="AK70">
        <v>22.85716783073287</v>
      </c>
      <c r="AL70">
        <v>1.6689555815834765</v>
      </c>
      <c r="AM70">
        <v>2.231483756789197</v>
      </c>
      <c r="AN70">
        <v>0</v>
      </c>
      <c r="AO70">
        <v>0</v>
      </c>
      <c r="AP70">
        <v>0.97480558931234451</v>
      </c>
      <c r="AQ70">
        <v>27.618139771269838</v>
      </c>
      <c r="AR70">
        <v>1.4002941321557965</v>
      </c>
      <c r="AS70">
        <v>2.8435205756764792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733.15126857974462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269.53066135920017</v>
      </c>
      <c r="L71">
        <v>4.9299884594128418</v>
      </c>
      <c r="M71">
        <v>61.389445438121051</v>
      </c>
      <c r="N71">
        <v>44.482218070504594</v>
      </c>
      <c r="O71">
        <v>35.268552934475807</v>
      </c>
      <c r="P71">
        <v>23.890104342129209</v>
      </c>
      <c r="Q71">
        <v>4.6098606608606563</v>
      </c>
      <c r="R71">
        <v>17.918076352097128</v>
      </c>
      <c r="S71">
        <v>11.150540872807017</v>
      </c>
      <c r="T71">
        <v>0</v>
      </c>
      <c r="U71">
        <v>59.789703653047553</v>
      </c>
      <c r="V71">
        <v>7.0532251518817208</v>
      </c>
      <c r="W71">
        <v>19.617450835730505</v>
      </c>
      <c r="X71">
        <v>62.368314702097003</v>
      </c>
      <c r="Y71">
        <v>0</v>
      </c>
      <c r="Z71">
        <v>0</v>
      </c>
      <c r="AA71">
        <v>0</v>
      </c>
      <c r="AB71">
        <v>5.5674398930232538</v>
      </c>
      <c r="AC71">
        <v>0</v>
      </c>
      <c r="AD71">
        <v>0</v>
      </c>
      <c r="AE71">
        <v>6.9669080128604843</v>
      </c>
      <c r="AF71">
        <v>11.842867938640975</v>
      </c>
      <c r="AG71">
        <v>29.004813398400003</v>
      </c>
      <c r="AH71">
        <v>29.62697989583949</v>
      </c>
      <c r="AI71">
        <v>0</v>
      </c>
      <c r="AJ71">
        <v>0</v>
      </c>
      <c r="AK71">
        <v>22.85716783073287</v>
      </c>
      <c r="AL71">
        <v>1.6689555815834765</v>
      </c>
      <c r="AM71">
        <v>4.4629679527381851</v>
      </c>
      <c r="AN71">
        <v>0</v>
      </c>
      <c r="AO71">
        <v>0</v>
      </c>
      <c r="AP71">
        <v>0.97480558931234451</v>
      </c>
      <c r="AQ71">
        <v>27.618139771269838</v>
      </c>
      <c r="AR71">
        <v>1.4002941321557965</v>
      </c>
      <c r="AS71">
        <v>2.8435205756764792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766.83300340459857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288.78219130512974</v>
      </c>
      <c r="L72">
        <v>4.5200218824079332</v>
      </c>
      <c r="M72">
        <v>61.389445438121051</v>
      </c>
      <c r="N72">
        <v>44.482218070504594</v>
      </c>
      <c r="O72">
        <v>35.268552934475807</v>
      </c>
      <c r="P72">
        <v>23.890104342129209</v>
      </c>
      <c r="Q72">
        <v>4.6098606608606563</v>
      </c>
      <c r="R72">
        <v>17.918076352097128</v>
      </c>
      <c r="S72">
        <v>11.150540872807017</v>
      </c>
      <c r="T72">
        <v>0</v>
      </c>
      <c r="U72">
        <v>59.789703653047553</v>
      </c>
      <c r="V72">
        <v>7.0532251518817208</v>
      </c>
      <c r="W72">
        <v>19.617450835730505</v>
      </c>
      <c r="X72">
        <v>62.368314702097003</v>
      </c>
      <c r="Y72">
        <v>0</v>
      </c>
      <c r="Z72">
        <v>0.46503205999999986</v>
      </c>
      <c r="AA72">
        <v>3.3402220000000007</v>
      </c>
      <c r="AB72">
        <v>5.5674398930232538</v>
      </c>
      <c r="AC72">
        <v>0.53838225027485476</v>
      </c>
      <c r="AD72">
        <v>3.8625894849356555</v>
      </c>
      <c r="AE72">
        <v>6.9669080128604843</v>
      </c>
      <c r="AF72">
        <v>17.76430156135903</v>
      </c>
      <c r="AG72">
        <v>29.004813398400003</v>
      </c>
      <c r="AH72">
        <v>39.556021531488909</v>
      </c>
      <c r="AI72">
        <v>0</v>
      </c>
      <c r="AJ72">
        <v>0</v>
      </c>
      <c r="AK72">
        <v>22.85716783073287</v>
      </c>
      <c r="AL72">
        <v>9.1792571907917377</v>
      </c>
      <c r="AM72">
        <v>6.6809277837959486</v>
      </c>
      <c r="AN72">
        <v>0</v>
      </c>
      <c r="AO72">
        <v>0</v>
      </c>
      <c r="AP72">
        <v>0.97480558931234451</v>
      </c>
      <c r="AQ72">
        <v>27.618139771269838</v>
      </c>
      <c r="AR72">
        <v>1.4002941321557965</v>
      </c>
      <c r="AS72">
        <v>2.8435205756764792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819.45952926736732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264.70991171919292</v>
      </c>
      <c r="L73">
        <v>4.9300283276057453</v>
      </c>
      <c r="M73">
        <v>61.389445438121051</v>
      </c>
      <c r="N73">
        <v>44.482218070504594</v>
      </c>
      <c r="O73">
        <v>35.268552934475807</v>
      </c>
      <c r="P73">
        <v>23.890104342129209</v>
      </c>
      <c r="Q73">
        <v>4.6098606608606563</v>
      </c>
      <c r="R73">
        <v>17.918076352097128</v>
      </c>
      <c r="S73">
        <v>11.150540872807017</v>
      </c>
      <c r="T73">
        <v>0</v>
      </c>
      <c r="U73">
        <v>59.789703653047553</v>
      </c>
      <c r="V73">
        <v>8.7418007035175886</v>
      </c>
      <c r="W73">
        <v>19.617450835730505</v>
      </c>
      <c r="X73">
        <v>61.691258261303666</v>
      </c>
      <c r="Y73">
        <v>0</v>
      </c>
      <c r="Z73">
        <v>8.2701300496363608</v>
      </c>
      <c r="AA73">
        <v>8.6692121278481036</v>
      </c>
      <c r="AB73">
        <v>11.134879346886718</v>
      </c>
      <c r="AC73">
        <v>12.287496418014761</v>
      </c>
      <c r="AD73">
        <v>7.7251794090840278</v>
      </c>
      <c r="AE73">
        <v>13.933816025720969</v>
      </c>
      <c r="AF73">
        <v>23.68573587728195</v>
      </c>
      <c r="AG73">
        <v>29.004813398400003</v>
      </c>
      <c r="AH73">
        <v>39.556021531488909</v>
      </c>
      <c r="AI73">
        <v>0</v>
      </c>
      <c r="AJ73">
        <v>0</v>
      </c>
      <c r="AK73">
        <v>22.85716783073287</v>
      </c>
      <c r="AL73">
        <v>40.054941418416519</v>
      </c>
      <c r="AM73">
        <v>6.6809277837959486</v>
      </c>
      <c r="AN73">
        <v>0</v>
      </c>
      <c r="AO73">
        <v>0</v>
      </c>
      <c r="AP73">
        <v>0</v>
      </c>
      <c r="AQ73">
        <v>27.618139771269838</v>
      </c>
      <c r="AR73">
        <v>1.4002941321557965</v>
      </c>
      <c r="AS73">
        <v>2.8435205756764792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873.91122786780261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279.15765502889053</v>
      </c>
      <c r="L74">
        <v>4.9300283276057453</v>
      </c>
      <c r="M74">
        <v>61.389445438121051</v>
      </c>
      <c r="N74">
        <v>44.482218070504594</v>
      </c>
      <c r="O74">
        <v>35.268552934475807</v>
      </c>
      <c r="P74">
        <v>23.890104342129209</v>
      </c>
      <c r="Q74">
        <v>4.6098606608606563</v>
      </c>
      <c r="R74">
        <v>17.918076352097128</v>
      </c>
      <c r="S74">
        <v>11.150540872807017</v>
      </c>
      <c r="T74">
        <v>0</v>
      </c>
      <c r="U74">
        <v>59.789703653047553</v>
      </c>
      <c r="V74">
        <v>8.7684529473947901</v>
      </c>
      <c r="W74">
        <v>19.617450835730505</v>
      </c>
      <c r="X74">
        <v>62.367070686653499</v>
      </c>
      <c r="Y74">
        <v>0</v>
      </c>
      <c r="Z74">
        <v>8.2701300496363608</v>
      </c>
      <c r="AA74">
        <v>11.880501665822788</v>
      </c>
      <c r="AB74">
        <v>11.134879346886718</v>
      </c>
      <c r="AC74">
        <v>12.287496418014761</v>
      </c>
      <c r="AD74">
        <v>11.170010400000002</v>
      </c>
      <c r="AE74">
        <v>13.933816025720969</v>
      </c>
      <c r="AF74">
        <v>23.68573587728195</v>
      </c>
      <c r="AG74">
        <v>29.004813398400003</v>
      </c>
      <c r="AH74">
        <v>49.445027243759235</v>
      </c>
      <c r="AI74">
        <v>0</v>
      </c>
      <c r="AJ74">
        <v>0</v>
      </c>
      <c r="AK74">
        <v>22.85716783073287</v>
      </c>
      <c r="AL74">
        <v>40.054941418416519</v>
      </c>
      <c r="AM74">
        <v>6.6809277837959486</v>
      </c>
      <c r="AN74">
        <v>0</v>
      </c>
      <c r="AO74">
        <v>0</v>
      </c>
      <c r="AP74">
        <v>0</v>
      </c>
      <c r="AQ74">
        <v>27.618139771269838</v>
      </c>
      <c r="AR74">
        <v>1.4002941321557965</v>
      </c>
      <c r="AS74">
        <v>2.8435205756764792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905.60656208788816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317.66018722593321</v>
      </c>
      <c r="L75">
        <v>4.9299890353577238</v>
      </c>
      <c r="M75">
        <v>61.389445438121051</v>
      </c>
      <c r="N75">
        <v>44.482218070504594</v>
      </c>
      <c r="O75">
        <v>35.268552934475807</v>
      </c>
      <c r="P75">
        <v>23.890104342129209</v>
      </c>
      <c r="Q75">
        <v>4.6098606608606563</v>
      </c>
      <c r="R75">
        <v>17.918076352097128</v>
      </c>
      <c r="S75">
        <v>11.150540872807017</v>
      </c>
      <c r="T75">
        <v>0</v>
      </c>
      <c r="U75">
        <v>59.789703653047553</v>
      </c>
      <c r="V75">
        <v>8.7684529473947901</v>
      </c>
      <c r="W75">
        <v>19.397135876895224</v>
      </c>
      <c r="X75">
        <v>62.367070686653499</v>
      </c>
      <c r="Y75">
        <v>0</v>
      </c>
      <c r="Z75">
        <v>5.5134200330909069</v>
      </c>
      <c r="AA75">
        <v>11.880501665822788</v>
      </c>
      <c r="AB75">
        <v>11.134879346886718</v>
      </c>
      <c r="AC75">
        <v>12.287496418014761</v>
      </c>
      <c r="AD75">
        <v>11.170010400000002</v>
      </c>
      <c r="AE75">
        <v>13.933816025720969</v>
      </c>
      <c r="AF75">
        <v>23.68573587728195</v>
      </c>
      <c r="AG75">
        <v>29.004813398400003</v>
      </c>
      <c r="AH75">
        <v>49.445027243759235</v>
      </c>
      <c r="AI75">
        <v>0</v>
      </c>
      <c r="AJ75">
        <v>0</v>
      </c>
      <c r="AK75">
        <v>22.85716783073287</v>
      </c>
      <c r="AL75">
        <v>40.054941418416519</v>
      </c>
      <c r="AM75">
        <v>6.6809277837959486</v>
      </c>
      <c r="AN75">
        <v>0</v>
      </c>
      <c r="AO75">
        <v>0</v>
      </c>
      <c r="AP75">
        <v>0</v>
      </c>
      <c r="AQ75">
        <v>27.618139771269838</v>
      </c>
      <c r="AR75">
        <v>16.803530464311585</v>
      </c>
      <c r="AS75">
        <v>2.8435205756764792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956.53526634945797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336.91175114503869</v>
      </c>
      <c r="L76">
        <v>4.9299890353577238</v>
      </c>
      <c r="M76">
        <v>61.389445438121051</v>
      </c>
      <c r="N76">
        <v>44.482218070504594</v>
      </c>
      <c r="O76">
        <v>35.268552934475807</v>
      </c>
      <c r="P76">
        <v>23.890104342129209</v>
      </c>
      <c r="Q76">
        <v>4.6098606608606563</v>
      </c>
      <c r="R76">
        <v>17.917677118353346</v>
      </c>
      <c r="S76">
        <v>11.150540872807017</v>
      </c>
      <c r="T76">
        <v>0</v>
      </c>
      <c r="U76">
        <v>59.789703653047553</v>
      </c>
      <c r="V76">
        <v>8.7684529473947901</v>
      </c>
      <c r="W76">
        <v>19.612866013428828</v>
      </c>
      <c r="X76">
        <v>62.367070686653499</v>
      </c>
      <c r="Y76">
        <v>0</v>
      </c>
      <c r="Z76">
        <v>5.5134200330909069</v>
      </c>
      <c r="AA76">
        <v>11.880501665822788</v>
      </c>
      <c r="AB76">
        <v>11.134879346886718</v>
      </c>
      <c r="AC76">
        <v>12.287496418014761</v>
      </c>
      <c r="AD76">
        <v>11.170010400000002</v>
      </c>
      <c r="AE76">
        <v>13.933816025720969</v>
      </c>
      <c r="AF76">
        <v>23.68573587728195</v>
      </c>
      <c r="AG76">
        <v>29.004813398400003</v>
      </c>
      <c r="AH76">
        <v>49.445027243759235</v>
      </c>
      <c r="AI76">
        <v>0</v>
      </c>
      <c r="AJ76">
        <v>0</v>
      </c>
      <c r="AK76">
        <v>22.85716783073287</v>
      </c>
      <c r="AL76">
        <v>40.054941418416519</v>
      </c>
      <c r="AM76">
        <v>6.6809277837959486</v>
      </c>
      <c r="AN76">
        <v>0</v>
      </c>
      <c r="AO76">
        <v>0</v>
      </c>
      <c r="AP76">
        <v>0</v>
      </c>
      <c r="AQ76">
        <v>27.618139771269838</v>
      </c>
      <c r="AR76">
        <v>16.803530464311585</v>
      </c>
      <c r="AS76">
        <v>2.8435205756764792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976.00216117135335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346.5386198726568</v>
      </c>
      <c r="L77">
        <v>4.9299890353577238</v>
      </c>
      <c r="M77">
        <v>61.389445438121051</v>
      </c>
      <c r="N77">
        <v>41.617965847156391</v>
      </c>
      <c r="O77">
        <v>35.268552934475807</v>
      </c>
      <c r="P77">
        <v>23.890104342129209</v>
      </c>
      <c r="Q77">
        <v>4.6098606608606563</v>
      </c>
      <c r="R77">
        <v>17.917677118353346</v>
      </c>
      <c r="S77">
        <v>11.150540872807017</v>
      </c>
      <c r="T77">
        <v>0</v>
      </c>
      <c r="U77">
        <v>59.789703653047553</v>
      </c>
      <c r="V77">
        <v>8.7684529473947901</v>
      </c>
      <c r="W77">
        <v>19.612866013428828</v>
      </c>
      <c r="X77">
        <v>62.367070686653499</v>
      </c>
      <c r="Y77">
        <v>0</v>
      </c>
      <c r="Z77">
        <v>5.5134200330909069</v>
      </c>
      <c r="AA77">
        <v>11.880501665822788</v>
      </c>
      <c r="AB77">
        <v>11.134879346886718</v>
      </c>
      <c r="AC77">
        <v>12.287496418014761</v>
      </c>
      <c r="AD77">
        <v>11.170010400000002</v>
      </c>
      <c r="AE77">
        <v>13.933816025720969</v>
      </c>
      <c r="AF77">
        <v>23.68573587728195</v>
      </c>
      <c r="AG77">
        <v>29.004813398400003</v>
      </c>
      <c r="AH77">
        <v>49.445027243759235</v>
      </c>
      <c r="AI77">
        <v>0</v>
      </c>
      <c r="AJ77">
        <v>0</v>
      </c>
      <c r="AK77">
        <v>22.85716783073287</v>
      </c>
      <c r="AL77">
        <v>40.054941418416519</v>
      </c>
      <c r="AM77">
        <v>6.6809277837959486</v>
      </c>
      <c r="AN77">
        <v>0</v>
      </c>
      <c r="AO77">
        <v>0</v>
      </c>
      <c r="AP77">
        <v>0</v>
      </c>
      <c r="AQ77">
        <v>27.618139771269838</v>
      </c>
      <c r="AR77">
        <v>1.4002941321557965</v>
      </c>
      <c r="AS77">
        <v>2.8435205756764792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967.36154134346737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365.79019305627475</v>
      </c>
      <c r="L78">
        <v>4.9299890353577238</v>
      </c>
      <c r="M78">
        <v>61.389445438121051</v>
      </c>
      <c r="N78">
        <v>41.617965847156391</v>
      </c>
      <c r="O78">
        <v>35.268552934475807</v>
      </c>
      <c r="P78">
        <v>23.890104342129209</v>
      </c>
      <c r="Q78">
        <v>4.6098606608606563</v>
      </c>
      <c r="R78">
        <v>17.917677118353346</v>
      </c>
      <c r="S78">
        <v>11.150540872807017</v>
      </c>
      <c r="T78">
        <v>0</v>
      </c>
      <c r="U78">
        <v>59.789703653047553</v>
      </c>
      <c r="V78">
        <v>8.7684529473947901</v>
      </c>
      <c r="W78">
        <v>19.612866013428828</v>
      </c>
      <c r="X78">
        <v>62.367070686653499</v>
      </c>
      <c r="Y78">
        <v>0</v>
      </c>
      <c r="Z78">
        <v>5.5134200330909069</v>
      </c>
      <c r="AA78">
        <v>11.880501665822788</v>
      </c>
      <c r="AB78">
        <v>11.134879346886718</v>
      </c>
      <c r="AC78">
        <v>12.287496418014761</v>
      </c>
      <c r="AD78">
        <v>7.7251794090840278</v>
      </c>
      <c r="AE78">
        <v>13.933816025720969</v>
      </c>
      <c r="AF78">
        <v>23.68573587728195</v>
      </c>
      <c r="AG78">
        <v>29.004813398400003</v>
      </c>
      <c r="AH78">
        <v>39.556021531488909</v>
      </c>
      <c r="AI78">
        <v>0</v>
      </c>
      <c r="AJ78">
        <v>0</v>
      </c>
      <c r="AK78">
        <v>22.85716783073287</v>
      </c>
      <c r="AL78">
        <v>40.054941418416519</v>
      </c>
      <c r="AM78">
        <v>6.6809277837959486</v>
      </c>
      <c r="AN78">
        <v>0</v>
      </c>
      <c r="AO78">
        <v>0</v>
      </c>
      <c r="AP78">
        <v>0</v>
      </c>
      <c r="AQ78">
        <v>27.618139771269838</v>
      </c>
      <c r="AR78">
        <v>1.4002941321557965</v>
      </c>
      <c r="AS78">
        <v>2.8435205756764792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973.27927782389906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375.41378276559936</v>
      </c>
      <c r="L79">
        <v>6.0499961172611236</v>
      </c>
      <c r="M79">
        <v>61.389445438121051</v>
      </c>
      <c r="N79">
        <v>41.617965847156391</v>
      </c>
      <c r="O79">
        <v>35.268552934475807</v>
      </c>
      <c r="P79">
        <v>23.890104342129209</v>
      </c>
      <c r="Q79">
        <v>4.6108631676190477</v>
      </c>
      <c r="R79">
        <v>17.917677118353346</v>
      </c>
      <c r="S79">
        <v>11.156973931523023</v>
      </c>
      <c r="T79">
        <v>0</v>
      </c>
      <c r="U79">
        <v>59.789703653047553</v>
      </c>
      <c r="V79">
        <v>7.0568483603707985</v>
      </c>
      <c r="W79">
        <v>19.612866013428828</v>
      </c>
      <c r="X79">
        <v>62.367070686653499</v>
      </c>
      <c r="Y79">
        <v>0</v>
      </c>
      <c r="Z79">
        <v>2.7567100165454534</v>
      </c>
      <c r="AA79">
        <v>0</v>
      </c>
      <c r="AB79">
        <v>11.134879346886718</v>
      </c>
      <c r="AC79">
        <v>0.53838225027485476</v>
      </c>
      <c r="AD79">
        <v>3.8625894849356555</v>
      </c>
      <c r="AE79">
        <v>6.9669080128604843</v>
      </c>
      <c r="AF79">
        <v>13.158742000000004</v>
      </c>
      <c r="AG79">
        <v>29.004813398400003</v>
      </c>
      <c r="AH79">
        <v>29.62697989583949</v>
      </c>
      <c r="AI79">
        <v>0</v>
      </c>
      <c r="AJ79">
        <v>0</v>
      </c>
      <c r="AK79">
        <v>22.85716783073287</v>
      </c>
      <c r="AL79">
        <v>9.1792571907917377</v>
      </c>
      <c r="AM79">
        <v>6.6809277837959486</v>
      </c>
      <c r="AN79">
        <v>0</v>
      </c>
      <c r="AO79">
        <v>0</v>
      </c>
      <c r="AP79">
        <v>0</v>
      </c>
      <c r="AQ79">
        <v>27.618139771269838</v>
      </c>
      <c r="AR79">
        <v>1.4002941321557965</v>
      </c>
      <c r="AS79">
        <v>2.8435205756764792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893.77116206590438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365.7891014648734</v>
      </c>
      <c r="L80">
        <v>6.0499961172611236</v>
      </c>
      <c r="M80">
        <v>61.389445438121051</v>
      </c>
      <c r="N80">
        <v>41.617965847156391</v>
      </c>
      <c r="O80">
        <v>35.268552934475807</v>
      </c>
      <c r="P80">
        <v>23.890104342129209</v>
      </c>
      <c r="Q80">
        <v>4.6108631676190477</v>
      </c>
      <c r="R80">
        <v>17.917677118353346</v>
      </c>
      <c r="S80">
        <v>11.156973931523023</v>
      </c>
      <c r="T80">
        <v>0</v>
      </c>
      <c r="U80">
        <v>59.789703653047553</v>
      </c>
      <c r="V80">
        <v>7.0568483603707985</v>
      </c>
      <c r="W80">
        <v>19.612866013428828</v>
      </c>
      <c r="X80">
        <v>62.367070686653499</v>
      </c>
      <c r="Y80">
        <v>0</v>
      </c>
      <c r="Z80">
        <v>2.7567100165454534</v>
      </c>
      <c r="AA80">
        <v>0</v>
      </c>
      <c r="AB80">
        <v>5.5674398930232538</v>
      </c>
      <c r="AC80">
        <v>0</v>
      </c>
      <c r="AD80">
        <v>0</v>
      </c>
      <c r="AE80">
        <v>6.9669080128604843</v>
      </c>
      <c r="AF80">
        <v>5.9214336227180535</v>
      </c>
      <c r="AG80">
        <v>29.004813398400003</v>
      </c>
      <c r="AH80">
        <v>18.376734781583945</v>
      </c>
      <c r="AI80">
        <v>0</v>
      </c>
      <c r="AJ80">
        <v>0</v>
      </c>
      <c r="AK80">
        <v>22.85716783073287</v>
      </c>
      <c r="AL80">
        <v>1.6689555815834765</v>
      </c>
      <c r="AM80">
        <v>6.6809277837959486</v>
      </c>
      <c r="AN80">
        <v>0</v>
      </c>
      <c r="AO80">
        <v>0</v>
      </c>
      <c r="AP80">
        <v>0</v>
      </c>
      <c r="AQ80">
        <v>27.618139771269838</v>
      </c>
      <c r="AR80">
        <v>1.4002941321557965</v>
      </c>
      <c r="AS80">
        <v>2.8435205756764792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848.18021447535875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300.33151294338558</v>
      </c>
      <c r="L81">
        <v>4.9298673981768104</v>
      </c>
      <c r="M81">
        <v>61.389445438121051</v>
      </c>
      <c r="N81">
        <v>49.693407540175023</v>
      </c>
      <c r="O81">
        <v>35.268552934475807</v>
      </c>
      <c r="P81">
        <v>23.890104342129209</v>
      </c>
      <c r="Q81">
        <v>4.6108631676190477</v>
      </c>
      <c r="R81">
        <v>17.917677118353346</v>
      </c>
      <c r="S81">
        <v>11.156973931523023</v>
      </c>
      <c r="T81">
        <v>0</v>
      </c>
      <c r="U81">
        <v>59.789703653047553</v>
      </c>
      <c r="V81">
        <v>8.7620657151898733</v>
      </c>
      <c r="W81">
        <v>19.612866013428828</v>
      </c>
      <c r="X81">
        <v>62.367070686653499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6.9669080128604843</v>
      </c>
      <c r="AF81">
        <v>5.9214336227180535</v>
      </c>
      <c r="AG81">
        <v>29.004813398400003</v>
      </c>
      <c r="AH81">
        <v>8.0072918399999988</v>
      </c>
      <c r="AI81">
        <v>0</v>
      </c>
      <c r="AJ81">
        <v>0</v>
      </c>
      <c r="AK81">
        <v>22.85716783073287</v>
      </c>
      <c r="AL81">
        <v>1.6689555815834765</v>
      </c>
      <c r="AM81">
        <v>4.4629679527381851</v>
      </c>
      <c r="AN81">
        <v>0</v>
      </c>
      <c r="AO81">
        <v>0</v>
      </c>
      <c r="AP81">
        <v>0</v>
      </c>
      <c r="AQ81">
        <v>27.618139771269838</v>
      </c>
      <c r="AR81">
        <v>1.4002941321557965</v>
      </c>
      <c r="AS81">
        <v>3.1278722818911691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770.75595530662861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300.33151294338558</v>
      </c>
      <c r="L82">
        <v>4.9298673981768104</v>
      </c>
      <c r="M82">
        <v>61.389445438121051</v>
      </c>
      <c r="N82">
        <v>49.943129485488129</v>
      </c>
      <c r="O82">
        <v>35.268552934475807</v>
      </c>
      <c r="P82">
        <v>23.890104342129209</v>
      </c>
      <c r="Q82">
        <v>4.6108631676190477</v>
      </c>
      <c r="R82">
        <v>17.917677118353346</v>
      </c>
      <c r="S82">
        <v>11.156973931523023</v>
      </c>
      <c r="T82">
        <v>0</v>
      </c>
      <c r="U82">
        <v>59.789703653047553</v>
      </c>
      <c r="V82">
        <v>8.7620657151898733</v>
      </c>
      <c r="W82">
        <v>19.612866013428828</v>
      </c>
      <c r="X82">
        <v>62.367070686653499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6.9669080128604843</v>
      </c>
      <c r="AF82">
        <v>5.9214336227180535</v>
      </c>
      <c r="AG82">
        <v>29.004813398400003</v>
      </c>
      <c r="AH82">
        <v>0</v>
      </c>
      <c r="AI82">
        <v>0</v>
      </c>
      <c r="AJ82">
        <v>0</v>
      </c>
      <c r="AK82">
        <v>22.85716783073287</v>
      </c>
      <c r="AL82">
        <v>1.6689555815834765</v>
      </c>
      <c r="AM82">
        <v>4.4629679527381851</v>
      </c>
      <c r="AN82">
        <v>0</v>
      </c>
      <c r="AO82">
        <v>0</v>
      </c>
      <c r="AP82">
        <v>0</v>
      </c>
      <c r="AQ82">
        <v>17.571357878730158</v>
      </c>
      <c r="AR82">
        <v>1.4002941321557965</v>
      </c>
      <c r="AS82">
        <v>3.1278722818911691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752.95160351940206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314.77037738854347</v>
      </c>
      <c r="L83">
        <v>4.9299988376768233</v>
      </c>
      <c r="M83">
        <v>61.389445438121051</v>
      </c>
      <c r="N83">
        <v>49.943129485488129</v>
      </c>
      <c r="O83">
        <v>35.268552934475807</v>
      </c>
      <c r="P83">
        <v>23.890104342129209</v>
      </c>
      <c r="Q83">
        <v>4.6098606608606563</v>
      </c>
      <c r="R83">
        <v>17.918076352097128</v>
      </c>
      <c r="S83">
        <v>11.347664443965519</v>
      </c>
      <c r="T83">
        <v>0</v>
      </c>
      <c r="U83">
        <v>59.789703653047553</v>
      </c>
      <c r="V83">
        <v>8.7620657151898733</v>
      </c>
      <c r="W83">
        <v>19.612866013428828</v>
      </c>
      <c r="X83">
        <v>62.367070686653499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6.9669080128604843</v>
      </c>
      <c r="AF83">
        <v>0</v>
      </c>
      <c r="AG83">
        <v>29.004813398400003</v>
      </c>
      <c r="AH83">
        <v>0</v>
      </c>
      <c r="AI83">
        <v>0</v>
      </c>
      <c r="AJ83">
        <v>0</v>
      </c>
      <c r="AK83">
        <v>22.85716783073287</v>
      </c>
      <c r="AL83">
        <v>1.6689555815834765</v>
      </c>
      <c r="AM83">
        <v>2.231483756789197</v>
      </c>
      <c r="AN83">
        <v>0</v>
      </c>
      <c r="AO83">
        <v>0</v>
      </c>
      <c r="AP83">
        <v>0</v>
      </c>
      <c r="AQ83">
        <v>17.571357878730158</v>
      </c>
      <c r="AR83">
        <v>1.4002941321557965</v>
      </c>
      <c r="AS83">
        <v>3.1278722818911691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759.42776882482087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322.47100396170043</v>
      </c>
      <c r="L84">
        <v>4.9299988376768233</v>
      </c>
      <c r="M84">
        <v>61.389445438121051</v>
      </c>
      <c r="N84">
        <v>49.943129485488129</v>
      </c>
      <c r="O84">
        <v>35.268552934475807</v>
      </c>
      <c r="P84">
        <v>23.890104342129209</v>
      </c>
      <c r="Q84">
        <v>4.6098606608606563</v>
      </c>
      <c r="R84">
        <v>17.918076352097128</v>
      </c>
      <c r="S84">
        <v>11.150540872807017</v>
      </c>
      <c r="T84">
        <v>0</v>
      </c>
      <c r="U84">
        <v>59.789703653047553</v>
      </c>
      <c r="V84">
        <v>8.7620657151898733</v>
      </c>
      <c r="W84">
        <v>19.612866013428828</v>
      </c>
      <c r="X84">
        <v>62.367070686653499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6.9669080128604843</v>
      </c>
      <c r="AF84">
        <v>0</v>
      </c>
      <c r="AG84">
        <v>29.004813398400003</v>
      </c>
      <c r="AH84">
        <v>0</v>
      </c>
      <c r="AI84">
        <v>0</v>
      </c>
      <c r="AJ84">
        <v>0</v>
      </c>
      <c r="AK84">
        <v>22.85716783073287</v>
      </c>
      <c r="AL84">
        <v>1.6689555815834765</v>
      </c>
      <c r="AM84">
        <v>0</v>
      </c>
      <c r="AN84">
        <v>0</v>
      </c>
      <c r="AO84">
        <v>0</v>
      </c>
      <c r="AP84">
        <v>0</v>
      </c>
      <c r="AQ84">
        <v>17.571357878730158</v>
      </c>
      <c r="AR84">
        <v>1.4002941321557965</v>
      </c>
      <c r="AS84">
        <v>3.1278722818911691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764.69978807003008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269.57731744809394</v>
      </c>
      <c r="L85">
        <v>4.9299988376768233</v>
      </c>
      <c r="M85">
        <v>61.389445438121051</v>
      </c>
      <c r="N85">
        <v>49.943129485488129</v>
      </c>
      <c r="O85">
        <v>35.268552934475807</v>
      </c>
      <c r="P85">
        <v>23.890104342129209</v>
      </c>
      <c r="Q85">
        <v>4.6098606608606563</v>
      </c>
      <c r="R85">
        <v>17.918076352097128</v>
      </c>
      <c r="S85">
        <v>11.150540872807017</v>
      </c>
      <c r="T85">
        <v>0</v>
      </c>
      <c r="U85">
        <v>59.789703653047553</v>
      </c>
      <c r="V85">
        <v>8.7620657151898733</v>
      </c>
      <c r="W85">
        <v>19.612866013428828</v>
      </c>
      <c r="X85">
        <v>62.367070686653499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29.004813398400003</v>
      </c>
      <c r="AH85">
        <v>0</v>
      </c>
      <c r="AI85">
        <v>0</v>
      </c>
      <c r="AJ85">
        <v>0</v>
      </c>
      <c r="AK85">
        <v>22.85716783073287</v>
      </c>
      <c r="AL85">
        <v>1.6689555815834765</v>
      </c>
      <c r="AM85">
        <v>0</v>
      </c>
      <c r="AN85">
        <v>0</v>
      </c>
      <c r="AO85">
        <v>0</v>
      </c>
      <c r="AP85">
        <v>0</v>
      </c>
      <c r="AQ85">
        <v>17.571357878730158</v>
      </c>
      <c r="AR85">
        <v>16.803530464311585</v>
      </c>
      <c r="AS85">
        <v>2.5591684302705922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726.64063403695889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269.57731744809394</v>
      </c>
      <c r="L86">
        <v>4.9300395562824528</v>
      </c>
      <c r="M86">
        <v>61.389445438121051</v>
      </c>
      <c r="N86">
        <v>49.943129485488129</v>
      </c>
      <c r="O86">
        <v>35.268552934475807</v>
      </c>
      <c r="P86">
        <v>23.890104342129209</v>
      </c>
      <c r="Q86">
        <v>4.6098606608606563</v>
      </c>
      <c r="R86">
        <v>17.918076352097128</v>
      </c>
      <c r="S86">
        <v>11.150540872807017</v>
      </c>
      <c r="T86">
        <v>0</v>
      </c>
      <c r="U86">
        <v>59.789703653047553</v>
      </c>
      <c r="V86">
        <v>8.7620657151898733</v>
      </c>
      <c r="W86">
        <v>19.612866013428828</v>
      </c>
      <c r="X86">
        <v>62.367070686653499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29.004813398400003</v>
      </c>
      <c r="AH86">
        <v>0</v>
      </c>
      <c r="AI86">
        <v>0</v>
      </c>
      <c r="AJ86">
        <v>0</v>
      </c>
      <c r="AK86">
        <v>22.85716783073287</v>
      </c>
      <c r="AL86">
        <v>1.6689555815834765</v>
      </c>
      <c r="AM86">
        <v>0</v>
      </c>
      <c r="AN86">
        <v>0</v>
      </c>
      <c r="AO86">
        <v>0</v>
      </c>
      <c r="AP86">
        <v>0</v>
      </c>
      <c r="AQ86">
        <v>17.571357878730158</v>
      </c>
      <c r="AR86">
        <v>16.803530464311585</v>
      </c>
      <c r="AS86">
        <v>2.5591684302705922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726.64067475556453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269.57731744809394</v>
      </c>
      <c r="L87">
        <v>4.9300395562824528</v>
      </c>
      <c r="M87">
        <v>61.389445438121051</v>
      </c>
      <c r="N87">
        <v>49.943129485488129</v>
      </c>
      <c r="O87">
        <v>35.268552934475807</v>
      </c>
      <c r="P87">
        <v>23.890104342129209</v>
      </c>
      <c r="Q87">
        <v>4.6098606608606563</v>
      </c>
      <c r="R87">
        <v>17.918076352097128</v>
      </c>
      <c r="S87">
        <v>11.150540872807017</v>
      </c>
      <c r="T87">
        <v>0</v>
      </c>
      <c r="U87">
        <v>59.789703653047553</v>
      </c>
      <c r="V87">
        <v>8.7620628812030077</v>
      </c>
      <c r="W87">
        <v>19.612866013428828</v>
      </c>
      <c r="X87">
        <v>62.367070686653499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29.004813398400003</v>
      </c>
      <c r="AH87">
        <v>0</v>
      </c>
      <c r="AI87">
        <v>0</v>
      </c>
      <c r="AJ87">
        <v>0</v>
      </c>
      <c r="AK87">
        <v>22.85716783073287</v>
      </c>
      <c r="AL87">
        <v>1.6689555815834765</v>
      </c>
      <c r="AM87">
        <v>0</v>
      </c>
      <c r="AN87">
        <v>0</v>
      </c>
      <c r="AO87">
        <v>0</v>
      </c>
      <c r="AP87">
        <v>0</v>
      </c>
      <c r="AQ87">
        <v>17.571357878730158</v>
      </c>
      <c r="AR87">
        <v>1.4002941321557965</v>
      </c>
      <c r="AS87">
        <v>3.1278722818911691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711.80613944104243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269.57731744809394</v>
      </c>
      <c r="L88">
        <v>4.9300395562824528</v>
      </c>
      <c r="M88">
        <v>61.389445438121051</v>
      </c>
      <c r="N88">
        <v>49.943129485488129</v>
      </c>
      <c r="O88">
        <v>35.268552934475807</v>
      </c>
      <c r="P88">
        <v>23.890104342129209</v>
      </c>
      <c r="Q88">
        <v>4.6098606608606563</v>
      </c>
      <c r="R88">
        <v>17.918076352097128</v>
      </c>
      <c r="S88">
        <v>11.150540872807017</v>
      </c>
      <c r="T88">
        <v>0</v>
      </c>
      <c r="U88">
        <v>59.789703653047553</v>
      </c>
      <c r="V88">
        <v>8.7620628812030077</v>
      </c>
      <c r="W88">
        <v>19.612866013428828</v>
      </c>
      <c r="X88">
        <v>62.367070686653499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29.004813398400003</v>
      </c>
      <c r="AH88">
        <v>0</v>
      </c>
      <c r="AI88">
        <v>0</v>
      </c>
      <c r="AJ88">
        <v>0</v>
      </c>
      <c r="AK88">
        <v>22.85716783073287</v>
      </c>
      <c r="AL88">
        <v>1.6689555815834765</v>
      </c>
      <c r="AM88">
        <v>0</v>
      </c>
      <c r="AN88">
        <v>0</v>
      </c>
      <c r="AO88">
        <v>0</v>
      </c>
      <c r="AP88">
        <v>0</v>
      </c>
      <c r="AQ88">
        <v>17.571357878730158</v>
      </c>
      <c r="AR88">
        <v>1.4002941321557965</v>
      </c>
      <c r="AS88">
        <v>3.1278722818911691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711.80613944104243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269.57731744809394</v>
      </c>
      <c r="L89">
        <v>4.9299431461924268</v>
      </c>
      <c r="M89">
        <v>61.389445438121051</v>
      </c>
      <c r="N89">
        <v>49.943129485488129</v>
      </c>
      <c r="O89">
        <v>35.268552934475807</v>
      </c>
      <c r="P89">
        <v>23.890104342129209</v>
      </c>
      <c r="Q89">
        <v>4.6098606608606563</v>
      </c>
      <c r="R89">
        <v>17.918076352097128</v>
      </c>
      <c r="S89">
        <v>11.150540872807017</v>
      </c>
      <c r="T89">
        <v>0</v>
      </c>
      <c r="U89">
        <v>59.789703653047553</v>
      </c>
      <c r="V89">
        <v>8.7620628812030077</v>
      </c>
      <c r="W89">
        <v>19.612866013428828</v>
      </c>
      <c r="X89">
        <v>62.367070686653499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29.004813398400003</v>
      </c>
      <c r="AH89">
        <v>0</v>
      </c>
      <c r="AI89">
        <v>0</v>
      </c>
      <c r="AJ89">
        <v>0</v>
      </c>
      <c r="AK89">
        <v>22.85716783073287</v>
      </c>
      <c r="AL89">
        <v>1.6689555815834765</v>
      </c>
      <c r="AM89">
        <v>0</v>
      </c>
      <c r="AN89">
        <v>0</v>
      </c>
      <c r="AO89">
        <v>0</v>
      </c>
      <c r="AP89">
        <v>0</v>
      </c>
      <c r="AQ89">
        <v>9.2060463593650788</v>
      </c>
      <c r="AR89">
        <v>0.93352956784420238</v>
      </c>
      <c r="AS89">
        <v>3.1278722818911691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702.97396694727581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269.57731744809394</v>
      </c>
      <c r="L90">
        <v>4.9299431461924268</v>
      </c>
      <c r="M90">
        <v>61.389445438121051</v>
      </c>
      <c r="N90">
        <v>49.943129485488129</v>
      </c>
      <c r="O90">
        <v>35.268552934475807</v>
      </c>
      <c r="P90">
        <v>23.890104342129209</v>
      </c>
      <c r="Q90">
        <v>4.6098606608606563</v>
      </c>
      <c r="R90">
        <v>17.918076352097128</v>
      </c>
      <c r="S90">
        <v>11.150540872807017</v>
      </c>
      <c r="T90">
        <v>0</v>
      </c>
      <c r="U90">
        <v>59.789703653047553</v>
      </c>
      <c r="V90">
        <v>8.7620628812030077</v>
      </c>
      <c r="W90">
        <v>19.612866013428828</v>
      </c>
      <c r="X90">
        <v>62.367070686653499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29.004813398400003</v>
      </c>
      <c r="AH90">
        <v>0</v>
      </c>
      <c r="AI90">
        <v>0</v>
      </c>
      <c r="AJ90">
        <v>0</v>
      </c>
      <c r="AK90">
        <v>22.85716783073287</v>
      </c>
      <c r="AL90">
        <v>1.6689555815834765</v>
      </c>
      <c r="AM90">
        <v>0</v>
      </c>
      <c r="AN90">
        <v>0</v>
      </c>
      <c r="AO90">
        <v>0</v>
      </c>
      <c r="AP90">
        <v>0</v>
      </c>
      <c r="AQ90">
        <v>9.2060463593650788</v>
      </c>
      <c r="AR90">
        <v>0.93352956784420238</v>
      </c>
      <c r="AS90">
        <v>3.1278722818911691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702.97396694727581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269.57731744809394</v>
      </c>
      <c r="L91">
        <v>4.9299431461924268</v>
      </c>
      <c r="M91">
        <v>61.389445438121051</v>
      </c>
      <c r="N91">
        <v>49.943129485488129</v>
      </c>
      <c r="O91">
        <v>35.268552934475807</v>
      </c>
      <c r="P91">
        <v>23.890104342129209</v>
      </c>
      <c r="Q91">
        <v>4.6098606608606563</v>
      </c>
      <c r="R91">
        <v>17.918076352097128</v>
      </c>
      <c r="S91">
        <v>11.150540872807017</v>
      </c>
      <c r="T91">
        <v>0</v>
      </c>
      <c r="U91">
        <v>59.789703653047553</v>
      </c>
      <c r="V91">
        <v>8.7620628812030077</v>
      </c>
      <c r="W91">
        <v>19.617450835730505</v>
      </c>
      <c r="X91">
        <v>62.367070686653499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0.8136377817614967</v>
      </c>
      <c r="AF91">
        <v>0</v>
      </c>
      <c r="AG91">
        <v>29.004813398400003</v>
      </c>
      <c r="AH91">
        <v>0</v>
      </c>
      <c r="AI91">
        <v>0</v>
      </c>
      <c r="AJ91">
        <v>0</v>
      </c>
      <c r="AK91">
        <v>22.85716783073287</v>
      </c>
      <c r="AL91">
        <v>1.6689555815834765</v>
      </c>
      <c r="AM91">
        <v>0</v>
      </c>
      <c r="AN91">
        <v>0</v>
      </c>
      <c r="AO91">
        <v>0</v>
      </c>
      <c r="AP91">
        <v>0</v>
      </c>
      <c r="AQ91">
        <v>9.2060463593650788</v>
      </c>
      <c r="AR91">
        <v>0.93352956784420238</v>
      </c>
      <c r="AS91">
        <v>4.2652804243235218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697.9626896809109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269.57731744809394</v>
      </c>
      <c r="L92">
        <v>4.9299431461924268</v>
      </c>
      <c r="M92">
        <v>61.389445438121051</v>
      </c>
      <c r="N92">
        <v>49.943129485488129</v>
      </c>
      <c r="O92">
        <v>35.268552934475807</v>
      </c>
      <c r="P92">
        <v>23.890104342129209</v>
      </c>
      <c r="Q92">
        <v>4.6098606608606563</v>
      </c>
      <c r="R92">
        <v>17.918076352097128</v>
      </c>
      <c r="S92">
        <v>11.150540872807017</v>
      </c>
      <c r="T92">
        <v>0</v>
      </c>
      <c r="U92">
        <v>59.789703653047553</v>
      </c>
      <c r="V92">
        <v>8.7620628812030077</v>
      </c>
      <c r="W92">
        <v>19.617450835730505</v>
      </c>
      <c r="X92">
        <v>62.367070686653499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0.8136377817614967</v>
      </c>
      <c r="AF92">
        <v>0</v>
      </c>
      <c r="AG92">
        <v>29.004813398400003</v>
      </c>
      <c r="AH92">
        <v>0</v>
      </c>
      <c r="AI92">
        <v>0</v>
      </c>
      <c r="AJ92">
        <v>0</v>
      </c>
      <c r="AK92">
        <v>22.85716783073287</v>
      </c>
      <c r="AL92">
        <v>1.6689555815834765</v>
      </c>
      <c r="AM92">
        <v>0</v>
      </c>
      <c r="AN92">
        <v>0</v>
      </c>
      <c r="AO92">
        <v>0</v>
      </c>
      <c r="AP92">
        <v>0</v>
      </c>
      <c r="AQ92">
        <v>9.2060463593650788</v>
      </c>
      <c r="AR92">
        <v>16.803530464311585</v>
      </c>
      <c r="AS92">
        <v>4.2652804243235218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713.83269057737834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269.57731744809394</v>
      </c>
      <c r="L93">
        <v>4.9900863994459357</v>
      </c>
      <c r="M93">
        <v>61.389445438121051</v>
      </c>
      <c r="N93">
        <v>49.943129485488129</v>
      </c>
      <c r="O93">
        <v>35.268552934475807</v>
      </c>
      <c r="P93">
        <v>23.890104342129209</v>
      </c>
      <c r="Q93">
        <v>4.6098606608606563</v>
      </c>
      <c r="R93">
        <v>17.918076352097128</v>
      </c>
      <c r="S93">
        <v>11.150540872807017</v>
      </c>
      <c r="T93">
        <v>0</v>
      </c>
      <c r="U93">
        <v>59.789703653047553</v>
      </c>
      <c r="V93">
        <v>8.7620628812030077</v>
      </c>
      <c r="W93">
        <v>19.617450835730505</v>
      </c>
      <c r="X93">
        <v>62.367070686653499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0.8136377817614967</v>
      </c>
      <c r="AF93">
        <v>0</v>
      </c>
      <c r="AG93">
        <v>29.004813398400003</v>
      </c>
      <c r="AH93">
        <v>0</v>
      </c>
      <c r="AI93">
        <v>0</v>
      </c>
      <c r="AJ93">
        <v>0</v>
      </c>
      <c r="AK93">
        <v>22.85716783073287</v>
      </c>
      <c r="AL93">
        <v>1.6689555815834765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16.803530464311585</v>
      </c>
      <c r="AS93">
        <v>7.051930570918822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707.47343761786192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269.57731744809394</v>
      </c>
      <c r="L94">
        <v>4.9900863994459357</v>
      </c>
      <c r="M94">
        <v>61.389445438121051</v>
      </c>
      <c r="N94">
        <v>49.943129485488129</v>
      </c>
      <c r="O94">
        <v>35.268552934475807</v>
      </c>
      <c r="P94">
        <v>23.890104342129209</v>
      </c>
      <c r="Q94">
        <v>4.6098606608606563</v>
      </c>
      <c r="R94">
        <v>17.918076352097128</v>
      </c>
      <c r="S94">
        <v>11.150540872807017</v>
      </c>
      <c r="T94">
        <v>0</v>
      </c>
      <c r="U94">
        <v>59.789703653047553</v>
      </c>
      <c r="V94">
        <v>8.7620628812030077</v>
      </c>
      <c r="W94">
        <v>19.617450835730505</v>
      </c>
      <c r="X94">
        <v>62.367070686653499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0.8136377817614967</v>
      </c>
      <c r="AF94">
        <v>0</v>
      </c>
      <c r="AG94">
        <v>29.004813398400003</v>
      </c>
      <c r="AH94">
        <v>0</v>
      </c>
      <c r="AI94">
        <v>0</v>
      </c>
      <c r="AJ94">
        <v>0</v>
      </c>
      <c r="AK94">
        <v>22.85716783073287</v>
      </c>
      <c r="AL94">
        <v>1.6689555815834765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0.93352956784420238</v>
      </c>
      <c r="AS94">
        <v>4.0946695762711869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688.64617572674683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269.57731744809394</v>
      </c>
      <c r="L95">
        <v>3.3900586962167778</v>
      </c>
      <c r="M95">
        <v>61.389445438121051</v>
      </c>
      <c r="N95">
        <v>49.943129485488129</v>
      </c>
      <c r="O95">
        <v>35.268552934475807</v>
      </c>
      <c r="P95">
        <v>23.890104342129209</v>
      </c>
      <c r="Q95">
        <v>2.5513477581521737</v>
      </c>
      <c r="R95">
        <v>17.918664921971924</v>
      </c>
      <c r="S95">
        <v>6.1808572813370475</v>
      </c>
      <c r="T95">
        <v>0</v>
      </c>
      <c r="U95">
        <v>59.789703653047553</v>
      </c>
      <c r="V95">
        <v>8.8696865488721794</v>
      </c>
      <c r="W95">
        <v>19.618109429471787</v>
      </c>
      <c r="X95">
        <v>62.368203785032897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0.8136377817614967</v>
      </c>
      <c r="AF95">
        <v>5.9214336227180535</v>
      </c>
      <c r="AG95">
        <v>29.004813398400003</v>
      </c>
      <c r="AH95">
        <v>0</v>
      </c>
      <c r="AI95">
        <v>0</v>
      </c>
      <c r="AJ95">
        <v>0</v>
      </c>
      <c r="AK95">
        <v>22.85716783073287</v>
      </c>
      <c r="AL95">
        <v>2.0861948499999996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0.93352956784420238</v>
      </c>
      <c r="AS95">
        <v>4.0946695762711869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686.46662835013819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269.57731744809394</v>
      </c>
      <c r="L96">
        <v>3.3900586962167778</v>
      </c>
      <c r="M96">
        <v>61.389445438121051</v>
      </c>
      <c r="N96">
        <v>49.943129485488129</v>
      </c>
      <c r="O96">
        <v>35.268552934475807</v>
      </c>
      <c r="P96">
        <v>23.890104342129209</v>
      </c>
      <c r="Q96">
        <v>2.5513477581521737</v>
      </c>
      <c r="R96">
        <v>10.092131507084586</v>
      </c>
      <c r="S96">
        <v>6.1808572813370475</v>
      </c>
      <c r="T96">
        <v>0</v>
      </c>
      <c r="U96">
        <v>59.789703653047553</v>
      </c>
      <c r="V96">
        <v>8.7633479929701217</v>
      </c>
      <c r="W96">
        <v>19.618109429471787</v>
      </c>
      <c r="X96">
        <v>62.368203785032897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0.8136377817614967</v>
      </c>
      <c r="AF96">
        <v>5.9214336227180535</v>
      </c>
      <c r="AG96">
        <v>29.004813398400003</v>
      </c>
      <c r="AH96">
        <v>0</v>
      </c>
      <c r="AI96">
        <v>0</v>
      </c>
      <c r="AJ96">
        <v>0</v>
      </c>
      <c r="AK96">
        <v>22.85716783073287</v>
      </c>
      <c r="AL96">
        <v>2.0861948499999996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0.93352956784420238</v>
      </c>
      <c r="AS96">
        <v>4.0946695762711869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678.5337563793488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269.57731744809394</v>
      </c>
      <c r="L97">
        <v>3.3900586962167778</v>
      </c>
      <c r="M97">
        <v>61.389445438121051</v>
      </c>
      <c r="N97">
        <v>49.943129485488129</v>
      </c>
      <c r="O97">
        <v>35.268552934475807</v>
      </c>
      <c r="P97">
        <v>23.890104342129209</v>
      </c>
      <c r="Q97">
        <v>2.5513477581521737</v>
      </c>
      <c r="R97">
        <v>10.092131507084586</v>
      </c>
      <c r="S97">
        <v>6.1808572813370475</v>
      </c>
      <c r="T97">
        <v>0</v>
      </c>
      <c r="U97">
        <v>59.789703653047553</v>
      </c>
      <c r="V97">
        <v>5.1488829422253932</v>
      </c>
      <c r="W97">
        <v>10.857869531326282</v>
      </c>
      <c r="X97">
        <v>62.368203785032897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0.8136377817614967</v>
      </c>
      <c r="AF97">
        <v>5.9214336227180535</v>
      </c>
      <c r="AG97">
        <v>29.004813398400003</v>
      </c>
      <c r="AH97">
        <v>0</v>
      </c>
      <c r="AI97">
        <v>0</v>
      </c>
      <c r="AJ97">
        <v>0</v>
      </c>
      <c r="AK97">
        <v>22.85716783073287</v>
      </c>
      <c r="AL97">
        <v>2.0861948499999996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0.93352956784420238</v>
      </c>
      <c r="AS97">
        <v>4.0946695762711869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666.15905143045859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269.57731744809394</v>
      </c>
      <c r="L98">
        <v>3.3900586962167778</v>
      </c>
      <c r="M98">
        <v>61.389445438121051</v>
      </c>
      <c r="N98">
        <v>49.943129485488129</v>
      </c>
      <c r="O98">
        <v>35.268552934475807</v>
      </c>
      <c r="P98">
        <v>23.890104342129209</v>
      </c>
      <c r="Q98">
        <v>2.5513477581521737</v>
      </c>
      <c r="R98">
        <v>10.092131507084586</v>
      </c>
      <c r="S98">
        <v>6.1808572813370475</v>
      </c>
      <c r="T98">
        <v>0</v>
      </c>
      <c r="U98">
        <v>59.789703653047553</v>
      </c>
      <c r="V98">
        <v>4.8514520516717319</v>
      </c>
      <c r="W98">
        <v>10.857869531326282</v>
      </c>
      <c r="X98">
        <v>34.529018900170648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0.8136377817614967</v>
      </c>
      <c r="AF98">
        <v>5.9214336227180535</v>
      </c>
      <c r="AG98">
        <v>29.004813398400003</v>
      </c>
      <c r="AH98">
        <v>0</v>
      </c>
      <c r="AI98">
        <v>0</v>
      </c>
      <c r="AJ98">
        <v>0</v>
      </c>
      <c r="AK98">
        <v>22.85716783073287</v>
      </c>
      <c r="AL98">
        <v>2.0861948499999996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0.93352956784420238</v>
      </c>
      <c r="AS98">
        <v>4.0946695762711869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638.02243565504261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7.9726884729202911</v>
      </c>
      <c r="L99">
        <f t="shared" si="2"/>
        <v>0.10936730401366765</v>
      </c>
      <c r="M99">
        <f t="shared" si="2"/>
        <v>1.376914758454548</v>
      </c>
      <c r="N99">
        <f t="shared" si="2"/>
        <v>1.0668895653791926</v>
      </c>
      <c r="O99">
        <f t="shared" si="2"/>
        <v>0.82241705137915366</v>
      </c>
      <c r="P99">
        <f t="shared" si="2"/>
        <v>0.57336250421110146</v>
      </c>
      <c r="Q99">
        <f t="shared" si="2"/>
        <v>9.5637394137066831E-2</v>
      </c>
      <c r="R99">
        <f t="shared" si="2"/>
        <v>0.3538676116270687</v>
      </c>
      <c r="S99">
        <f t="shared" si="2"/>
        <v>0.21991593365786569</v>
      </c>
      <c r="T99">
        <f t="shared" si="2"/>
        <v>0</v>
      </c>
      <c r="U99">
        <f t="shared" si="2"/>
        <v>1.4349528876731417</v>
      </c>
      <c r="V99">
        <f t="shared" si="2"/>
        <v>0.16873198875646822</v>
      </c>
      <c r="W99">
        <f t="shared" si="2"/>
        <v>0.39396259833710162</v>
      </c>
      <c r="X99">
        <f t="shared" si="2"/>
        <v>1.2860015675714063</v>
      </c>
      <c r="Y99">
        <f t="shared" si="2"/>
        <v>0</v>
      </c>
      <c r="Z99">
        <f t="shared" si="2"/>
        <v>2.9867148707863635E-2</v>
      </c>
      <c r="AA99">
        <f t="shared" si="2"/>
        <v>3.5673738112974689E-2</v>
      </c>
      <c r="AB99">
        <f t="shared" si="2"/>
        <v>4.6635760130382578E-2</v>
      </c>
      <c r="AC99">
        <f t="shared" si="2"/>
        <v>3.7400871504319151E-2</v>
      </c>
      <c r="AD99">
        <f t="shared" si="2"/>
        <v>3.4893437065253594E-2</v>
      </c>
      <c r="AE99">
        <f t="shared" si="2"/>
        <v>0.10324899271336695</v>
      </c>
      <c r="AF99">
        <f t="shared" si="2"/>
        <v>0.19014381815669357</v>
      </c>
      <c r="AG99">
        <f t="shared" si="2"/>
        <v>0.69611552156160095</v>
      </c>
      <c r="AH99">
        <f t="shared" si="2"/>
        <v>0.2442224009004012</v>
      </c>
      <c r="AI99">
        <f t="shared" si="2"/>
        <v>0</v>
      </c>
      <c r="AJ99">
        <f t="shared" si="2"/>
        <v>0</v>
      </c>
      <c r="AK99">
        <f t="shared" si="2"/>
        <v>0.54857202793758875</v>
      </c>
      <c r="AL99">
        <f t="shared" si="2"/>
        <v>0.16952419125049503</v>
      </c>
      <c r="AM99">
        <f t="shared" si="2"/>
        <v>3.9412740199062261E-2</v>
      </c>
      <c r="AN99">
        <f t="shared" si="2"/>
        <v>0</v>
      </c>
      <c r="AO99">
        <f t="shared" si="2"/>
        <v>0</v>
      </c>
      <c r="AP99">
        <f t="shared" si="2"/>
        <v>3.5472089471830985E-3</v>
      </c>
      <c r="AQ99">
        <f t="shared" si="2"/>
        <v>0.31527556534658735</v>
      </c>
      <c r="AR99">
        <f t="shared" si="2"/>
        <v>8.1625483160824228E-2</v>
      </c>
      <c r="AS99">
        <f t="shared" si="2"/>
        <v>8.1353116849464752E-2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18.532221660662145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86.630212568350515</v>
      </c>
      <c r="L3">
        <v>23.100399965370965</v>
      </c>
      <c r="M3">
        <v>0</v>
      </c>
      <c r="N3">
        <v>25.7213069528982</v>
      </c>
      <c r="O3">
        <v>24.249005065524194</v>
      </c>
      <c r="P3">
        <v>59.910261663330296</v>
      </c>
      <c r="Q3">
        <v>1.9264073229813661</v>
      </c>
      <c r="R3">
        <v>5.6600303785310739</v>
      </c>
      <c r="S3">
        <v>3.8504798884657236</v>
      </c>
      <c r="T3">
        <v>0</v>
      </c>
      <c r="U3">
        <v>318.57842096985934</v>
      </c>
      <c r="V3">
        <v>2.8906139681620839</v>
      </c>
      <c r="W3">
        <v>6.2993251176470579</v>
      </c>
      <c r="X3">
        <v>36.069200634644424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0.4705670862042089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13.216478636249017</v>
      </c>
      <c r="AL3">
        <v>0.62493926342512918</v>
      </c>
      <c r="AM3">
        <v>0</v>
      </c>
      <c r="AN3">
        <v>0</v>
      </c>
      <c r="AO3">
        <v>0</v>
      </c>
      <c r="AP3">
        <v>0</v>
      </c>
      <c r="AQ3">
        <v>0</v>
      </c>
      <c r="AR3">
        <v>6.7478259999999999</v>
      </c>
      <c r="AS3">
        <v>6.0521356853256023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621.99761116696925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86.630212568350515</v>
      </c>
      <c r="L4">
        <v>23.100399965370965</v>
      </c>
      <c r="M4">
        <v>0</v>
      </c>
      <c r="N4">
        <v>25.7213069528982</v>
      </c>
      <c r="O4">
        <v>24.249005065524194</v>
      </c>
      <c r="P4">
        <v>59.910261663330296</v>
      </c>
      <c r="Q4">
        <v>1.9264073229813661</v>
      </c>
      <c r="R4">
        <v>5.7706197555401664</v>
      </c>
      <c r="S4">
        <v>3.8504798884657236</v>
      </c>
      <c r="T4">
        <v>0</v>
      </c>
      <c r="U4">
        <v>318.57842096985934</v>
      </c>
      <c r="V4">
        <v>2.8906139681620839</v>
      </c>
      <c r="W4">
        <v>6.2993251176470579</v>
      </c>
      <c r="X4">
        <v>36.069784288495264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0.4705670862042089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13.216478636249017</v>
      </c>
      <c r="AL4">
        <v>0.62493926342512918</v>
      </c>
      <c r="AM4">
        <v>0</v>
      </c>
      <c r="AN4">
        <v>0</v>
      </c>
      <c r="AO4">
        <v>0</v>
      </c>
      <c r="AP4">
        <v>0</v>
      </c>
      <c r="AQ4">
        <v>0</v>
      </c>
      <c r="AR4">
        <v>6.7478259999999999</v>
      </c>
      <c r="AS4">
        <v>6.0521356853256023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622.10878419782921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86.630212568350515</v>
      </c>
      <c r="L5">
        <v>23.100399965370965</v>
      </c>
      <c r="M5">
        <v>0</v>
      </c>
      <c r="N5">
        <v>25.7213069528982</v>
      </c>
      <c r="O5">
        <v>24.249005065524194</v>
      </c>
      <c r="P5">
        <v>59.910261663330296</v>
      </c>
      <c r="Q5">
        <v>1.9264073229813661</v>
      </c>
      <c r="R5">
        <v>5.7706197555401664</v>
      </c>
      <c r="S5">
        <v>3.8504798884657236</v>
      </c>
      <c r="T5">
        <v>0</v>
      </c>
      <c r="U5">
        <v>318.57842096985934</v>
      </c>
      <c r="V5">
        <v>2.8906139681620839</v>
      </c>
      <c r="W5">
        <v>6.2993251176470579</v>
      </c>
      <c r="X5">
        <v>36.069784288495264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0.4705670862042089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13.216478636249017</v>
      </c>
      <c r="AL5">
        <v>0.62493926342512918</v>
      </c>
      <c r="AM5">
        <v>0</v>
      </c>
      <c r="AN5">
        <v>0</v>
      </c>
      <c r="AO5">
        <v>0</v>
      </c>
      <c r="AP5">
        <v>0</v>
      </c>
      <c r="AQ5">
        <v>0</v>
      </c>
      <c r="AR5">
        <v>0.80973906920289851</v>
      </c>
      <c r="AS5">
        <v>6.0521356853256023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616.1706972670321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86.630212568350515</v>
      </c>
      <c r="L6">
        <v>23.100399965370965</v>
      </c>
      <c r="M6">
        <v>0</v>
      </c>
      <c r="N6">
        <v>26.72</v>
      </c>
      <c r="O6">
        <v>24.249005065524194</v>
      </c>
      <c r="P6">
        <v>59.910261663330296</v>
      </c>
      <c r="Q6">
        <v>1.9289684765957444</v>
      </c>
      <c r="R6">
        <v>5.7712189094031778</v>
      </c>
      <c r="S6">
        <v>3.8500774128686328</v>
      </c>
      <c r="T6">
        <v>0</v>
      </c>
      <c r="U6">
        <v>318.57842096985934</v>
      </c>
      <c r="V6">
        <v>2.8906139681620839</v>
      </c>
      <c r="W6">
        <v>6.2993251176470579</v>
      </c>
      <c r="X6">
        <v>36.069784288495264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0.4705670862042089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13.216478636249017</v>
      </c>
      <c r="AL6">
        <v>0.62493926342512918</v>
      </c>
      <c r="AM6">
        <v>0</v>
      </c>
      <c r="AN6">
        <v>0</v>
      </c>
      <c r="AO6">
        <v>0</v>
      </c>
      <c r="AP6">
        <v>0</v>
      </c>
      <c r="AQ6">
        <v>0</v>
      </c>
      <c r="AR6">
        <v>0.53982613079710129</v>
      </c>
      <c r="AS6">
        <v>6.0521356853256023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616.90223520760844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86.630212568350515</v>
      </c>
      <c r="L7">
        <v>23.100399965370965</v>
      </c>
      <c r="M7">
        <v>0</v>
      </c>
      <c r="N7">
        <v>26.72</v>
      </c>
      <c r="O7">
        <v>24.249672764367816</v>
      </c>
      <c r="P7">
        <v>59.910261663330296</v>
      </c>
      <c r="Q7">
        <v>1.9289684765957444</v>
      </c>
      <c r="R7">
        <v>5.7712189094031778</v>
      </c>
      <c r="S7">
        <v>3.8500774128686328</v>
      </c>
      <c r="T7">
        <v>0</v>
      </c>
      <c r="U7">
        <v>318.57842096985934</v>
      </c>
      <c r="V7">
        <v>2.889973893405601</v>
      </c>
      <c r="W7">
        <v>6.3011349735664899</v>
      </c>
      <c r="X7">
        <v>36.070403021015949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0.4705670862042089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13.216478636249017</v>
      </c>
      <c r="AL7">
        <v>0.62493926342512918</v>
      </c>
      <c r="AM7">
        <v>0</v>
      </c>
      <c r="AN7">
        <v>0</v>
      </c>
      <c r="AO7">
        <v>0</v>
      </c>
      <c r="AP7">
        <v>0</v>
      </c>
      <c r="AQ7">
        <v>0</v>
      </c>
      <c r="AR7">
        <v>0.53982613079710129</v>
      </c>
      <c r="AS7">
        <v>4.0786131958073151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614.93116893061733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86.630212568350515</v>
      </c>
      <c r="L8">
        <v>23.100399965370965</v>
      </c>
      <c r="M8">
        <v>0</v>
      </c>
      <c r="N8">
        <v>26.72</v>
      </c>
      <c r="O8">
        <v>24.249672764367816</v>
      </c>
      <c r="P8">
        <v>59.910261663330296</v>
      </c>
      <c r="Q8">
        <v>1.9289684765957444</v>
      </c>
      <c r="R8">
        <v>5.7712189094031778</v>
      </c>
      <c r="S8">
        <v>3.8500774128686328</v>
      </c>
      <c r="T8">
        <v>0</v>
      </c>
      <c r="U8">
        <v>318.57842096985934</v>
      </c>
      <c r="V8">
        <v>2.889973893405601</v>
      </c>
      <c r="W8">
        <v>6.3011349735664899</v>
      </c>
      <c r="X8">
        <v>36.070403021015949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0.4705670862042089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13.216478636249017</v>
      </c>
      <c r="AL8">
        <v>0.62493926342512918</v>
      </c>
      <c r="AM8">
        <v>0</v>
      </c>
      <c r="AN8">
        <v>0</v>
      </c>
      <c r="AO8">
        <v>0</v>
      </c>
      <c r="AP8">
        <v>0</v>
      </c>
      <c r="AQ8">
        <v>0</v>
      </c>
      <c r="AR8">
        <v>0.53982613079710129</v>
      </c>
      <c r="AS8">
        <v>4.0786131958073151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614.93116893061733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86.630212568350515</v>
      </c>
      <c r="L9">
        <v>23.100399965370965</v>
      </c>
      <c r="M9">
        <v>0</v>
      </c>
      <c r="N9">
        <v>26.72</v>
      </c>
      <c r="O9">
        <v>24.249672764367816</v>
      </c>
      <c r="P9">
        <v>59.910261663330296</v>
      </c>
      <c r="Q9">
        <v>1.9289684765957444</v>
      </c>
      <c r="R9">
        <v>5.7712189094031778</v>
      </c>
      <c r="S9">
        <v>3.8500774128686328</v>
      </c>
      <c r="T9">
        <v>0</v>
      </c>
      <c r="U9">
        <v>318.57842096985934</v>
      </c>
      <c r="V9">
        <v>2.889973893405601</v>
      </c>
      <c r="W9">
        <v>6.3011349735664899</v>
      </c>
      <c r="X9">
        <v>36.070403021015949</v>
      </c>
      <c r="Y9">
        <v>0</v>
      </c>
      <c r="Z9">
        <v>1.5943381879999998</v>
      </c>
      <c r="AA9">
        <v>0</v>
      </c>
      <c r="AB9">
        <v>0</v>
      </c>
      <c r="AC9">
        <v>0</v>
      </c>
      <c r="AD9">
        <v>0</v>
      </c>
      <c r="AE9">
        <v>0.4705670862042089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13.216478636249017</v>
      </c>
      <c r="AL9">
        <v>0.62493926342512918</v>
      </c>
      <c r="AM9">
        <v>0</v>
      </c>
      <c r="AN9">
        <v>0</v>
      </c>
      <c r="AO9">
        <v>0</v>
      </c>
      <c r="AP9">
        <v>0</v>
      </c>
      <c r="AQ9">
        <v>0</v>
      </c>
      <c r="AR9">
        <v>0.40486966159420285</v>
      </c>
      <c r="AS9">
        <v>1.1183293345227476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613.43026678812987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86.630212568350515</v>
      </c>
      <c r="L10">
        <v>23.100399965370965</v>
      </c>
      <c r="M10">
        <v>0</v>
      </c>
      <c r="N10">
        <v>26.72</v>
      </c>
      <c r="O10">
        <v>24.249672764367816</v>
      </c>
      <c r="P10">
        <v>59.910261663330296</v>
      </c>
      <c r="Q10">
        <v>1.9289684765957444</v>
      </c>
      <c r="R10">
        <v>5.7712189094031778</v>
      </c>
      <c r="S10">
        <v>3.8500774128686328</v>
      </c>
      <c r="T10">
        <v>0</v>
      </c>
      <c r="U10">
        <v>318.57842096985934</v>
      </c>
      <c r="V10">
        <v>2.889973893405601</v>
      </c>
      <c r="W10">
        <v>6.3011349735664899</v>
      </c>
      <c r="X10">
        <v>36.070403021015949</v>
      </c>
      <c r="Y10">
        <v>0</v>
      </c>
      <c r="Z10">
        <v>1.5943381879999998</v>
      </c>
      <c r="AA10">
        <v>0</v>
      </c>
      <c r="AB10">
        <v>0</v>
      </c>
      <c r="AC10">
        <v>0</v>
      </c>
      <c r="AD10">
        <v>0</v>
      </c>
      <c r="AE10">
        <v>0.4705670862042089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13.216478636249017</v>
      </c>
      <c r="AL10">
        <v>0.62493926342512918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0.40486966159420285</v>
      </c>
      <c r="AS10">
        <v>1.1183293345227476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613.43026678812987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86.630212568350515</v>
      </c>
      <c r="L11">
        <v>23.100399965370965</v>
      </c>
      <c r="M11">
        <v>0</v>
      </c>
      <c r="N11">
        <v>26.72</v>
      </c>
      <c r="O11">
        <v>24.249672764367816</v>
      </c>
      <c r="P11">
        <v>59.910261663330296</v>
      </c>
      <c r="Q11">
        <v>1.9289684765957444</v>
      </c>
      <c r="R11">
        <v>5.7712189094031778</v>
      </c>
      <c r="S11">
        <v>3.8500774128686328</v>
      </c>
      <c r="T11">
        <v>0</v>
      </c>
      <c r="U11">
        <v>318.57842096985934</v>
      </c>
      <c r="V11">
        <v>2.889973893405601</v>
      </c>
      <c r="W11">
        <v>6.3011349735664899</v>
      </c>
      <c r="X11">
        <v>36.070403021015949</v>
      </c>
      <c r="Y11">
        <v>0</v>
      </c>
      <c r="Z11">
        <v>1.5943381879999998</v>
      </c>
      <c r="AA11">
        <v>0</v>
      </c>
      <c r="AB11">
        <v>0</v>
      </c>
      <c r="AC11">
        <v>0</v>
      </c>
      <c r="AD11">
        <v>0</v>
      </c>
      <c r="AE11">
        <v>0.4705670862042089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13.216478636249017</v>
      </c>
      <c r="AL11">
        <v>0.62493926342512918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0.40486966159420285</v>
      </c>
      <c r="AS11">
        <v>1.1183293345227476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613.43026678812987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86.630212568350515</v>
      </c>
      <c r="L12">
        <v>23.100399965370965</v>
      </c>
      <c r="M12">
        <v>0</v>
      </c>
      <c r="N12">
        <v>26.72</v>
      </c>
      <c r="O12">
        <v>24.249672764367816</v>
      </c>
      <c r="P12">
        <v>59.910261663330296</v>
      </c>
      <c r="Q12">
        <v>1.9289684765957444</v>
      </c>
      <c r="R12">
        <v>5.7712189094031778</v>
      </c>
      <c r="S12">
        <v>3.8500774128686328</v>
      </c>
      <c r="T12">
        <v>0</v>
      </c>
      <c r="U12">
        <v>318.57842096985934</v>
      </c>
      <c r="V12">
        <v>2.889973893405601</v>
      </c>
      <c r="W12">
        <v>6.3011349735664899</v>
      </c>
      <c r="X12">
        <v>36.070403021015949</v>
      </c>
      <c r="Y12">
        <v>0</v>
      </c>
      <c r="Z12">
        <v>1.5943381879999998</v>
      </c>
      <c r="AA12">
        <v>0</v>
      </c>
      <c r="AB12">
        <v>0</v>
      </c>
      <c r="AC12">
        <v>0</v>
      </c>
      <c r="AD12">
        <v>0</v>
      </c>
      <c r="AE12">
        <v>0.4705670862042089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13.216478636249017</v>
      </c>
      <c r="AL12">
        <v>0.62493926342512918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0.40486966159420285</v>
      </c>
      <c r="AS12">
        <v>1.1183293345227476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613.43026678812987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86.630212568350515</v>
      </c>
      <c r="L13">
        <v>23.100399965370965</v>
      </c>
      <c r="M13">
        <v>0</v>
      </c>
      <c r="N13">
        <v>25.721282571343934</v>
      </c>
      <c r="O13">
        <v>24.249005065524194</v>
      </c>
      <c r="P13">
        <v>59.910261663330296</v>
      </c>
      <c r="Q13">
        <v>1.9289684765957444</v>
      </c>
      <c r="R13">
        <v>5.7712189094031778</v>
      </c>
      <c r="S13">
        <v>3.8500774128686328</v>
      </c>
      <c r="T13">
        <v>0</v>
      </c>
      <c r="U13">
        <v>318.57842096985934</v>
      </c>
      <c r="V13">
        <v>2.889973893405601</v>
      </c>
      <c r="W13">
        <v>6.3011349735664899</v>
      </c>
      <c r="X13">
        <v>36.180391259055867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0.4705670862042089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13.216478636249017</v>
      </c>
      <c r="AL13">
        <v>0.62493926342512918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0.53982613079710129</v>
      </c>
      <c r="AS13">
        <v>1.1183293345227476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612.67582636787313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86.630212568350515</v>
      </c>
      <c r="L14">
        <v>23.100399965370965</v>
      </c>
      <c r="M14">
        <v>0</v>
      </c>
      <c r="N14">
        <v>25.721282571343934</v>
      </c>
      <c r="O14">
        <v>24.249005065524194</v>
      </c>
      <c r="P14">
        <v>59.910261663330296</v>
      </c>
      <c r="Q14">
        <v>1.9289684765957444</v>
      </c>
      <c r="R14">
        <v>5.7712189094031778</v>
      </c>
      <c r="S14">
        <v>3.8500774128686328</v>
      </c>
      <c r="T14">
        <v>0</v>
      </c>
      <c r="U14">
        <v>318.57842096985934</v>
      </c>
      <c r="V14">
        <v>2.889973893405601</v>
      </c>
      <c r="W14">
        <v>6.3011349735664899</v>
      </c>
      <c r="X14">
        <v>36.070870418008468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0.4705670862042089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13.216478636249017</v>
      </c>
      <c r="AL14">
        <v>0.62493926342512918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0.53982613079710129</v>
      </c>
      <c r="AS14">
        <v>1.1183293345227476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612.56630552682566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86.630212568350515</v>
      </c>
      <c r="L15">
        <v>23.100399965370965</v>
      </c>
      <c r="M15">
        <v>0</v>
      </c>
      <c r="N15">
        <v>25.721282571343934</v>
      </c>
      <c r="O15">
        <v>24.249005065524194</v>
      </c>
      <c r="P15">
        <v>59.910261663330296</v>
      </c>
      <c r="Q15">
        <v>1.9289684765957444</v>
      </c>
      <c r="R15">
        <v>5.7712189094031778</v>
      </c>
      <c r="S15">
        <v>3.8500774128686328</v>
      </c>
      <c r="T15">
        <v>0</v>
      </c>
      <c r="U15">
        <v>318.57842096985934</v>
      </c>
      <c r="V15">
        <v>2.889973893405601</v>
      </c>
      <c r="W15">
        <v>6.3011349735664899</v>
      </c>
      <c r="X15">
        <v>36.070870418008468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0.4705670862042089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13.216478636249017</v>
      </c>
      <c r="AL15">
        <v>0.62493926342512918</v>
      </c>
      <c r="AM15">
        <v>0</v>
      </c>
      <c r="AN15">
        <v>0</v>
      </c>
      <c r="AO15">
        <v>0</v>
      </c>
      <c r="AP15">
        <v>3.131525532825187E-2</v>
      </c>
      <c r="AQ15">
        <v>0</v>
      </c>
      <c r="AR15">
        <v>0.6747825999999999</v>
      </c>
      <c r="AS15">
        <v>1.1183293345227476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612.7325772513567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86.630212568350515</v>
      </c>
      <c r="L16">
        <v>23.100399965370965</v>
      </c>
      <c r="M16">
        <v>0</v>
      </c>
      <c r="N16">
        <v>25.721282571343934</v>
      </c>
      <c r="O16">
        <v>24.249005065524194</v>
      </c>
      <c r="P16">
        <v>59.910261663330296</v>
      </c>
      <c r="Q16">
        <v>1.9289684765957444</v>
      </c>
      <c r="R16">
        <v>5.7712189094031778</v>
      </c>
      <c r="S16">
        <v>3.8500774128686328</v>
      </c>
      <c r="T16">
        <v>0</v>
      </c>
      <c r="U16">
        <v>318.57842096985934</v>
      </c>
      <c r="V16">
        <v>2.889973893405601</v>
      </c>
      <c r="W16">
        <v>6.3011349735664899</v>
      </c>
      <c r="X16">
        <v>36.070870418008468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0.4705670862042089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13.216478636249017</v>
      </c>
      <c r="AL16">
        <v>0.62493926342512918</v>
      </c>
      <c r="AM16">
        <v>0</v>
      </c>
      <c r="AN16">
        <v>0</v>
      </c>
      <c r="AO16">
        <v>0</v>
      </c>
      <c r="AP16">
        <v>3.131525532825187E-2</v>
      </c>
      <c r="AQ16">
        <v>0</v>
      </c>
      <c r="AR16">
        <v>0.6747825999999999</v>
      </c>
      <c r="AS16">
        <v>1.1183293345227476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612.7325772513567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86.630212568350515</v>
      </c>
      <c r="L17">
        <v>23.100399965370965</v>
      </c>
      <c r="M17">
        <v>0</v>
      </c>
      <c r="N17">
        <v>25.721282571343934</v>
      </c>
      <c r="O17">
        <v>24.249005065524194</v>
      </c>
      <c r="P17">
        <v>59.910261663330296</v>
      </c>
      <c r="Q17">
        <v>1.9289684765957444</v>
      </c>
      <c r="R17">
        <v>5.7712189094031778</v>
      </c>
      <c r="S17">
        <v>3.8500774128686328</v>
      </c>
      <c r="T17">
        <v>0</v>
      </c>
      <c r="U17">
        <v>318.57842096985934</v>
      </c>
      <c r="V17">
        <v>2.889973893405601</v>
      </c>
      <c r="W17">
        <v>6.3011349735664899</v>
      </c>
      <c r="X17">
        <v>36.070870418008468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0.4705670862042089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13.216478636249017</v>
      </c>
      <c r="AL17">
        <v>0.62493926342512918</v>
      </c>
      <c r="AM17">
        <v>0</v>
      </c>
      <c r="AN17">
        <v>0</v>
      </c>
      <c r="AO17">
        <v>0</v>
      </c>
      <c r="AP17">
        <v>3.131525532825187E-2</v>
      </c>
      <c r="AQ17">
        <v>0</v>
      </c>
      <c r="AR17">
        <v>0.6747825999999999</v>
      </c>
      <c r="AS17">
        <v>1.1183293345227476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611.13823906335665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86.630212568350515</v>
      </c>
      <c r="L18">
        <v>23.100399965370965</v>
      </c>
      <c r="M18">
        <v>0</v>
      </c>
      <c r="N18">
        <v>25.721282571343934</v>
      </c>
      <c r="O18">
        <v>24.249005065524194</v>
      </c>
      <c r="P18">
        <v>59.910261663330296</v>
      </c>
      <c r="Q18">
        <v>1.9289684765957444</v>
      </c>
      <c r="R18">
        <v>5.7712189094031778</v>
      </c>
      <c r="S18">
        <v>3.8500774128686328</v>
      </c>
      <c r="T18">
        <v>0</v>
      </c>
      <c r="U18">
        <v>318.57842096985934</v>
      </c>
      <c r="V18">
        <v>2.889973893405601</v>
      </c>
      <c r="W18">
        <v>6.3011349735664899</v>
      </c>
      <c r="X18">
        <v>36.070870418008468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0.4705670862042089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13.216478636249017</v>
      </c>
      <c r="AL18">
        <v>0.62493926342512918</v>
      </c>
      <c r="AM18">
        <v>0</v>
      </c>
      <c r="AN18">
        <v>0</v>
      </c>
      <c r="AO18">
        <v>0</v>
      </c>
      <c r="AP18">
        <v>3.131525532825187E-2</v>
      </c>
      <c r="AQ18">
        <v>0</v>
      </c>
      <c r="AR18">
        <v>0.6747825999999999</v>
      </c>
      <c r="AS18">
        <v>1.1183293345227476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611.13823906335665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86.630212568350515</v>
      </c>
      <c r="L19">
        <v>23.100399965370965</v>
      </c>
      <c r="M19">
        <v>0</v>
      </c>
      <c r="N19">
        <v>25.721282571343934</v>
      </c>
      <c r="O19">
        <v>24.249005065524194</v>
      </c>
      <c r="P19">
        <v>59.910261663330296</v>
      </c>
      <c r="Q19">
        <v>1.9289684765957444</v>
      </c>
      <c r="R19">
        <v>5.7712189094031778</v>
      </c>
      <c r="S19">
        <v>3.8500774128686328</v>
      </c>
      <c r="T19">
        <v>0</v>
      </c>
      <c r="U19">
        <v>318.57842096985934</v>
      </c>
      <c r="V19">
        <v>2.889973893405601</v>
      </c>
      <c r="W19">
        <v>6.3011349735664899</v>
      </c>
      <c r="X19">
        <v>36.070870418008468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0.4705670862042089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13.216478636249017</v>
      </c>
      <c r="AL19">
        <v>0.62493926342512918</v>
      </c>
      <c r="AM19">
        <v>0</v>
      </c>
      <c r="AN19">
        <v>0</v>
      </c>
      <c r="AO19">
        <v>0</v>
      </c>
      <c r="AP19">
        <v>3.131525532825187E-2</v>
      </c>
      <c r="AQ19">
        <v>0</v>
      </c>
      <c r="AR19">
        <v>0.6747825999999999</v>
      </c>
      <c r="AS19">
        <v>1.1183293345227476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611.13823906335665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86.630212568350515</v>
      </c>
      <c r="L20">
        <v>23.100399965370965</v>
      </c>
      <c r="M20">
        <v>0</v>
      </c>
      <c r="N20">
        <v>25.721282571343934</v>
      </c>
      <c r="O20">
        <v>24.249005065524194</v>
      </c>
      <c r="P20">
        <v>59.910261663330296</v>
      </c>
      <c r="Q20">
        <v>1.9289684765957444</v>
      </c>
      <c r="R20">
        <v>5.7712189094031778</v>
      </c>
      <c r="S20">
        <v>3.8500774128686328</v>
      </c>
      <c r="T20">
        <v>0</v>
      </c>
      <c r="U20">
        <v>318.57842096985934</v>
      </c>
      <c r="V20">
        <v>2.889973893405601</v>
      </c>
      <c r="W20">
        <v>6.3011349735664899</v>
      </c>
      <c r="X20">
        <v>36.070870418008468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0.4705670862042089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13.216478636249017</v>
      </c>
      <c r="AL20">
        <v>0.62493926342512918</v>
      </c>
      <c r="AM20">
        <v>0</v>
      </c>
      <c r="AN20">
        <v>0</v>
      </c>
      <c r="AO20">
        <v>0</v>
      </c>
      <c r="AP20">
        <v>3.131525532825187E-2</v>
      </c>
      <c r="AQ20">
        <v>0</v>
      </c>
      <c r="AR20">
        <v>0.6747825999999999</v>
      </c>
      <c r="AS20">
        <v>1.1183293345227476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611.13823906335665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86.630212568350515</v>
      </c>
      <c r="L21">
        <v>23.100399965370965</v>
      </c>
      <c r="M21">
        <v>0</v>
      </c>
      <c r="N21">
        <v>25.721282571343934</v>
      </c>
      <c r="O21">
        <v>24.249005065524194</v>
      </c>
      <c r="P21">
        <v>59.910261663330296</v>
      </c>
      <c r="Q21">
        <v>1.9264073229813661</v>
      </c>
      <c r="R21">
        <v>5.7706197555401664</v>
      </c>
      <c r="S21">
        <v>3.8504798884657236</v>
      </c>
      <c r="T21">
        <v>0</v>
      </c>
      <c r="U21">
        <v>318.57842096985934</v>
      </c>
      <c r="V21">
        <v>2.8906139681620839</v>
      </c>
      <c r="W21">
        <v>6.2993251176470579</v>
      </c>
      <c r="X21">
        <v>36.070170599208794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0.4705670862042089</v>
      </c>
      <c r="AF21">
        <v>0</v>
      </c>
      <c r="AG21">
        <v>0</v>
      </c>
      <c r="AH21">
        <v>4.6308760800000002</v>
      </c>
      <c r="AI21">
        <v>0</v>
      </c>
      <c r="AJ21">
        <v>0</v>
      </c>
      <c r="AK21">
        <v>13.216478636249017</v>
      </c>
      <c r="AL21">
        <v>3.1246958092082622</v>
      </c>
      <c r="AM21">
        <v>0</v>
      </c>
      <c r="AN21">
        <v>0</v>
      </c>
      <c r="AO21">
        <v>0</v>
      </c>
      <c r="AP21">
        <v>6.2630510656503741E-2</v>
      </c>
      <c r="AQ21">
        <v>0</v>
      </c>
      <c r="AR21">
        <v>0.94469553840579712</v>
      </c>
      <c r="AS21">
        <v>1.1512213887154328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618.59836450522357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86.630212568350515</v>
      </c>
      <c r="L22">
        <v>23.100399965370965</v>
      </c>
      <c r="M22">
        <v>0</v>
      </c>
      <c r="N22">
        <v>25.721282571343934</v>
      </c>
      <c r="O22">
        <v>24.249005065524194</v>
      </c>
      <c r="P22">
        <v>59.910261663330296</v>
      </c>
      <c r="Q22">
        <v>1.9264073229813661</v>
      </c>
      <c r="R22">
        <v>5.7706197555401664</v>
      </c>
      <c r="S22">
        <v>3.8504798884657236</v>
      </c>
      <c r="T22">
        <v>0</v>
      </c>
      <c r="U22">
        <v>318.57842096985934</v>
      </c>
      <c r="V22">
        <v>2.8906139681620839</v>
      </c>
      <c r="W22">
        <v>6.2993251176470579</v>
      </c>
      <c r="X22">
        <v>36.068305910976299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0.4705670862042089</v>
      </c>
      <c r="AF22">
        <v>0</v>
      </c>
      <c r="AG22">
        <v>0</v>
      </c>
      <c r="AH22">
        <v>8.9838995037592397</v>
      </c>
      <c r="AI22">
        <v>0</v>
      </c>
      <c r="AJ22">
        <v>0</v>
      </c>
      <c r="AK22">
        <v>13.216478636249017</v>
      </c>
      <c r="AL22">
        <v>3.1246958092082622</v>
      </c>
      <c r="AM22">
        <v>0</v>
      </c>
      <c r="AN22">
        <v>0</v>
      </c>
      <c r="AO22">
        <v>0</v>
      </c>
      <c r="AP22">
        <v>6.2630510656503741E-2</v>
      </c>
      <c r="AQ22">
        <v>0</v>
      </c>
      <c r="AR22">
        <v>0.94469553840579712</v>
      </c>
      <c r="AS22">
        <v>1.1512213887154328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622.9495232407503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86.630212568350515</v>
      </c>
      <c r="L23">
        <v>23.100399965370965</v>
      </c>
      <c r="M23">
        <v>0</v>
      </c>
      <c r="N23">
        <v>25.721282571343934</v>
      </c>
      <c r="O23">
        <v>24.249005065524194</v>
      </c>
      <c r="P23">
        <v>59.910261663330296</v>
      </c>
      <c r="Q23">
        <v>1.9264073229813661</v>
      </c>
      <c r="R23">
        <v>5.7706197555401664</v>
      </c>
      <c r="S23">
        <v>3.8504798884657236</v>
      </c>
      <c r="T23">
        <v>0</v>
      </c>
      <c r="U23">
        <v>318.57842096985934</v>
      </c>
      <c r="V23">
        <v>2.8906544378165449</v>
      </c>
      <c r="W23">
        <v>6.2991814610143821</v>
      </c>
      <c r="X23">
        <v>36.068305910976299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9.2617521600000003</v>
      </c>
      <c r="AI23">
        <v>0</v>
      </c>
      <c r="AJ23">
        <v>0</v>
      </c>
      <c r="AK23">
        <v>13.216478636249017</v>
      </c>
      <c r="AL23">
        <v>3.1246958092082622</v>
      </c>
      <c r="AM23">
        <v>0</v>
      </c>
      <c r="AN23">
        <v>0</v>
      </c>
      <c r="AO23">
        <v>0</v>
      </c>
      <c r="AP23">
        <v>6.2630510656503741E-2</v>
      </c>
      <c r="AQ23">
        <v>0</v>
      </c>
      <c r="AR23">
        <v>0.94469553840579712</v>
      </c>
      <c r="AS23">
        <v>1.1512213887154328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626.78601409122882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86.630212568350515</v>
      </c>
      <c r="L24">
        <v>23.100399965370965</v>
      </c>
      <c r="M24">
        <v>0</v>
      </c>
      <c r="N24">
        <v>25.721282571343934</v>
      </c>
      <c r="O24">
        <v>24.249005065524194</v>
      </c>
      <c r="P24">
        <v>59.910261663330296</v>
      </c>
      <c r="Q24">
        <v>1.9264073229813661</v>
      </c>
      <c r="R24">
        <v>5.7706197555401664</v>
      </c>
      <c r="S24">
        <v>3.8504798884657236</v>
      </c>
      <c r="T24">
        <v>0</v>
      </c>
      <c r="U24">
        <v>318.57842096985934</v>
      </c>
      <c r="V24">
        <v>2.8906544378165449</v>
      </c>
      <c r="W24">
        <v>6.2991814610143821</v>
      </c>
      <c r="X24">
        <v>36.068305910976299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9.2617521600000003</v>
      </c>
      <c r="AI24">
        <v>0</v>
      </c>
      <c r="AJ24">
        <v>0</v>
      </c>
      <c r="AK24">
        <v>13.216478636249017</v>
      </c>
      <c r="AL24">
        <v>0.56812641841652334</v>
      </c>
      <c r="AM24">
        <v>0</v>
      </c>
      <c r="AN24">
        <v>0</v>
      </c>
      <c r="AO24">
        <v>0</v>
      </c>
      <c r="AP24">
        <v>6.2630510656503741E-2</v>
      </c>
      <c r="AQ24">
        <v>0</v>
      </c>
      <c r="AR24">
        <v>0.94469553840579712</v>
      </c>
      <c r="AS24">
        <v>1.1512213887154328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624.22944470043717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86.630212568350515</v>
      </c>
      <c r="L25">
        <v>23.100177760677187</v>
      </c>
      <c r="M25">
        <v>0</v>
      </c>
      <c r="N25">
        <v>25.721282571343934</v>
      </c>
      <c r="O25">
        <v>24.249005065524194</v>
      </c>
      <c r="P25">
        <v>59.910261663330296</v>
      </c>
      <c r="Q25">
        <v>1.9289684765957444</v>
      </c>
      <c r="R25">
        <v>5.7795693777342478</v>
      </c>
      <c r="S25">
        <v>4.6705820984766051</v>
      </c>
      <c r="T25">
        <v>0</v>
      </c>
      <c r="U25">
        <v>318.57842096985934</v>
      </c>
      <c r="V25">
        <v>5.0693274749247745</v>
      </c>
      <c r="W25">
        <v>11.198095136116152</v>
      </c>
      <c r="X25">
        <v>36.068305910976299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9.2617521600000003</v>
      </c>
      <c r="AI25">
        <v>0</v>
      </c>
      <c r="AJ25">
        <v>0</v>
      </c>
      <c r="AK25">
        <v>13.216478636249017</v>
      </c>
      <c r="AL25">
        <v>0.56812641841652334</v>
      </c>
      <c r="AM25">
        <v>0</v>
      </c>
      <c r="AN25">
        <v>0</v>
      </c>
      <c r="AO25">
        <v>0</v>
      </c>
      <c r="AP25">
        <v>3.131525532825187E-2</v>
      </c>
      <c r="AQ25">
        <v>0</v>
      </c>
      <c r="AR25">
        <v>0.53982613079710129</v>
      </c>
      <c r="AS25">
        <v>1.1512213887154328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631.70223753083576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86.630903261661729</v>
      </c>
      <c r="L26">
        <v>23.099920138115973</v>
      </c>
      <c r="M26">
        <v>0</v>
      </c>
      <c r="N26">
        <v>25.721282571343934</v>
      </c>
      <c r="O26">
        <v>24.249005065524194</v>
      </c>
      <c r="P26">
        <v>59.910261663330296</v>
      </c>
      <c r="Q26">
        <v>1.9302029030786774</v>
      </c>
      <c r="R26">
        <v>5.7795693777342478</v>
      </c>
      <c r="S26">
        <v>3.849823823681489</v>
      </c>
      <c r="T26">
        <v>0</v>
      </c>
      <c r="U26">
        <v>318.57842096985934</v>
      </c>
      <c r="V26">
        <v>5.0704899034883724</v>
      </c>
      <c r="W26">
        <v>11.34775406775278</v>
      </c>
      <c r="X26">
        <v>36.068550835225878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4.0293084674201092</v>
      </c>
      <c r="AF26">
        <v>0</v>
      </c>
      <c r="AG26">
        <v>0</v>
      </c>
      <c r="AH26">
        <v>9.2617521600000003</v>
      </c>
      <c r="AI26">
        <v>0</v>
      </c>
      <c r="AJ26">
        <v>0</v>
      </c>
      <c r="AK26">
        <v>13.216478636249017</v>
      </c>
      <c r="AL26">
        <v>0.56812641841652334</v>
      </c>
      <c r="AM26">
        <v>0.97780897839459879</v>
      </c>
      <c r="AN26">
        <v>0</v>
      </c>
      <c r="AO26">
        <v>0</v>
      </c>
      <c r="AP26">
        <v>3.131525532825187E-2</v>
      </c>
      <c r="AQ26">
        <v>0</v>
      </c>
      <c r="AR26">
        <v>0.53982613079710129</v>
      </c>
      <c r="AS26">
        <v>1.1512213887154328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632.01202201611795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86.631085778523783</v>
      </c>
      <c r="L27">
        <v>41.859973135297622</v>
      </c>
      <c r="M27">
        <v>0</v>
      </c>
      <c r="N27">
        <v>25.721282571343934</v>
      </c>
      <c r="O27">
        <v>24.249005065524194</v>
      </c>
      <c r="P27">
        <v>59.910261663330296</v>
      </c>
      <c r="Q27">
        <v>2.6704999257142856</v>
      </c>
      <c r="R27">
        <v>8.8782689588100681</v>
      </c>
      <c r="S27">
        <v>6.099111643094842</v>
      </c>
      <c r="T27">
        <v>0</v>
      </c>
      <c r="U27">
        <v>318.57842096985934</v>
      </c>
      <c r="V27">
        <v>5.0711939278195493</v>
      </c>
      <c r="W27">
        <v>11.300060703528883</v>
      </c>
      <c r="X27">
        <v>36.068305910976299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4.0293084674201092</v>
      </c>
      <c r="AF27">
        <v>0</v>
      </c>
      <c r="AG27">
        <v>0</v>
      </c>
      <c r="AH27">
        <v>9.2617521600000003</v>
      </c>
      <c r="AI27">
        <v>0</v>
      </c>
      <c r="AJ27">
        <v>0</v>
      </c>
      <c r="AK27">
        <v>13.216478636249017</v>
      </c>
      <c r="AL27">
        <v>0.56812641841652334</v>
      </c>
      <c r="AM27">
        <v>1.2907078921230308</v>
      </c>
      <c r="AN27">
        <v>0</v>
      </c>
      <c r="AO27">
        <v>0</v>
      </c>
      <c r="AP27">
        <v>3.131525532825187E-2</v>
      </c>
      <c r="AQ27">
        <v>0</v>
      </c>
      <c r="AR27">
        <v>0.53982613079710129</v>
      </c>
      <c r="AS27">
        <v>1.1512213887154328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657.12620660287246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101.07172165355497</v>
      </c>
      <c r="L28">
        <v>41.859973135297622</v>
      </c>
      <c r="M28">
        <v>0</v>
      </c>
      <c r="N28">
        <v>25.721282571343934</v>
      </c>
      <c r="O28">
        <v>24.249005065524194</v>
      </c>
      <c r="P28">
        <v>59.910261663330296</v>
      </c>
      <c r="Q28">
        <v>2.6704999257142856</v>
      </c>
      <c r="R28">
        <v>10.368655787797108</v>
      </c>
      <c r="S28">
        <v>6.4482510625737905</v>
      </c>
      <c r="T28">
        <v>0</v>
      </c>
      <c r="U28">
        <v>318.57842096985934</v>
      </c>
      <c r="V28">
        <v>5.0711939278195493</v>
      </c>
      <c r="W28">
        <v>11.345873050581915</v>
      </c>
      <c r="X28">
        <v>36.068305910976299</v>
      </c>
      <c r="Y28">
        <v>0</v>
      </c>
      <c r="Z28">
        <v>0</v>
      </c>
      <c r="AA28">
        <v>0</v>
      </c>
      <c r="AB28">
        <v>0.81484077299324842</v>
      </c>
      <c r="AC28">
        <v>0</v>
      </c>
      <c r="AD28">
        <v>0</v>
      </c>
      <c r="AE28">
        <v>4.0293084674201092</v>
      </c>
      <c r="AF28">
        <v>0</v>
      </c>
      <c r="AG28">
        <v>0</v>
      </c>
      <c r="AH28">
        <v>11.438263998880677</v>
      </c>
      <c r="AI28">
        <v>0</v>
      </c>
      <c r="AJ28">
        <v>0</v>
      </c>
      <c r="AK28">
        <v>13.216478636249017</v>
      </c>
      <c r="AL28">
        <v>0.56812641841652334</v>
      </c>
      <c r="AM28">
        <v>2.5814160382595657</v>
      </c>
      <c r="AN28">
        <v>0</v>
      </c>
      <c r="AO28">
        <v>0</v>
      </c>
      <c r="AP28">
        <v>3.131525532825187E-2</v>
      </c>
      <c r="AQ28">
        <v>0</v>
      </c>
      <c r="AR28">
        <v>0.53982613079710129</v>
      </c>
      <c r="AS28">
        <v>1.1512213887154328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677.73424183143311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101.07051528227886</v>
      </c>
      <c r="L29">
        <v>41.859973135297622</v>
      </c>
      <c r="M29">
        <v>0</v>
      </c>
      <c r="N29">
        <v>25.721282571343934</v>
      </c>
      <c r="O29">
        <v>24.249005065524194</v>
      </c>
      <c r="P29">
        <v>59.910261663330296</v>
      </c>
      <c r="Q29">
        <v>2.6704999257142856</v>
      </c>
      <c r="R29">
        <v>10.368655787797108</v>
      </c>
      <c r="S29">
        <v>6.4482510625737905</v>
      </c>
      <c r="T29">
        <v>0</v>
      </c>
      <c r="U29">
        <v>318.57842096985934</v>
      </c>
      <c r="V29">
        <v>5.0711939278195493</v>
      </c>
      <c r="W29">
        <v>11.345873050581915</v>
      </c>
      <c r="X29">
        <v>36.068305910976299</v>
      </c>
      <c r="Y29">
        <v>0</v>
      </c>
      <c r="Z29">
        <v>0.26895043999999996</v>
      </c>
      <c r="AA29">
        <v>1.9314390740740746</v>
      </c>
      <c r="AB29">
        <v>3.2202513627906986</v>
      </c>
      <c r="AC29">
        <v>0.31130488063452172</v>
      </c>
      <c r="AD29">
        <v>2.2335380423921269</v>
      </c>
      <c r="AE29">
        <v>4.0293084674201092</v>
      </c>
      <c r="AF29">
        <v>0</v>
      </c>
      <c r="AG29">
        <v>0</v>
      </c>
      <c r="AH29">
        <v>17.157395871319959</v>
      </c>
      <c r="AI29">
        <v>0</v>
      </c>
      <c r="AJ29">
        <v>0</v>
      </c>
      <c r="AK29">
        <v>13.216478636249017</v>
      </c>
      <c r="AL29">
        <v>3.1246958092082622</v>
      </c>
      <c r="AM29">
        <v>3.864301584546137</v>
      </c>
      <c r="AN29">
        <v>0</v>
      </c>
      <c r="AO29">
        <v>0</v>
      </c>
      <c r="AP29">
        <v>3.131525532825187E-2</v>
      </c>
      <c r="AQ29">
        <v>0</v>
      </c>
      <c r="AR29">
        <v>0.53982613079710129</v>
      </c>
      <c r="AS29">
        <v>1.1512213887154328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694.44226529657294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101.07051528227886</v>
      </c>
      <c r="L30">
        <v>41.859973135297622</v>
      </c>
      <c r="M30">
        <v>0</v>
      </c>
      <c r="N30">
        <v>25.721282571343934</v>
      </c>
      <c r="O30">
        <v>24.249005065524194</v>
      </c>
      <c r="P30">
        <v>59.910261663330296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318.57842096985934</v>
      </c>
      <c r="V30">
        <v>5.0711939278195493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4.9383034571026734</v>
      </c>
      <c r="AB30">
        <v>6.4405024715678927</v>
      </c>
      <c r="AC30">
        <v>7.104910319302653</v>
      </c>
      <c r="AD30">
        <v>4.467076338758516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13.216478636249017</v>
      </c>
      <c r="AL30">
        <v>13.635036581583481</v>
      </c>
      <c r="AM30">
        <v>3.864301584546137</v>
      </c>
      <c r="AN30">
        <v>0</v>
      </c>
      <c r="AO30">
        <v>0</v>
      </c>
      <c r="AP30">
        <v>3.131525532825187E-2</v>
      </c>
      <c r="AQ30">
        <v>0</v>
      </c>
      <c r="AR30">
        <v>0.53982613079710129</v>
      </c>
      <c r="AS30">
        <v>1.1512213887154328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734.46936975964763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152.40912193467869</v>
      </c>
      <c r="L31">
        <v>41.859973135297622</v>
      </c>
      <c r="M31">
        <v>0</v>
      </c>
      <c r="N31">
        <v>25.721282571343934</v>
      </c>
      <c r="O31">
        <v>24.249005065524194</v>
      </c>
      <c r="P31">
        <v>59.910261663330296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318.57842096985934</v>
      </c>
      <c r="V31">
        <v>5.0711939278195493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6.8697425311767484</v>
      </c>
      <c r="AB31">
        <v>6.4405024715678927</v>
      </c>
      <c r="AC31">
        <v>7.104910319302653</v>
      </c>
      <c r="AD31">
        <v>6.4590460000000007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13.216478636249017</v>
      </c>
      <c r="AL31">
        <v>13.635036581583481</v>
      </c>
      <c r="AM31">
        <v>3.864301584546137</v>
      </c>
      <c r="AN31">
        <v>0</v>
      </c>
      <c r="AO31">
        <v>0</v>
      </c>
      <c r="AP31">
        <v>3.131525532825187E-2</v>
      </c>
      <c r="AQ31">
        <v>0</v>
      </c>
      <c r="AR31">
        <v>0.53982613079710129</v>
      </c>
      <c r="AS31">
        <v>1.1512213887154328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789.73138514736297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157.17167678117019</v>
      </c>
      <c r="L32">
        <v>41.859973135297622</v>
      </c>
      <c r="M32">
        <v>0</v>
      </c>
      <c r="N32">
        <v>25.721282571343934</v>
      </c>
      <c r="O32">
        <v>24.249005065524194</v>
      </c>
      <c r="P32">
        <v>59.910261663330296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318.57842096985934</v>
      </c>
      <c r="V32">
        <v>5.0711939278195493</v>
      </c>
      <c r="W32">
        <v>11.345873050581915</v>
      </c>
      <c r="X32">
        <v>36.068305910976299</v>
      </c>
      <c r="Y32">
        <v>0</v>
      </c>
      <c r="Z32">
        <v>3.1886763759999996</v>
      </c>
      <c r="AA32">
        <v>6.8697425311767484</v>
      </c>
      <c r="AB32">
        <v>6.4405024715678927</v>
      </c>
      <c r="AC32">
        <v>7.104910319302653</v>
      </c>
      <c r="AD32">
        <v>6.4590460000000007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13.216478636249017</v>
      </c>
      <c r="AL32">
        <v>13.635036581583481</v>
      </c>
      <c r="AM32">
        <v>3.864301584546137</v>
      </c>
      <c r="AN32">
        <v>0</v>
      </c>
      <c r="AO32">
        <v>0</v>
      </c>
      <c r="AP32">
        <v>3.131525532825187E-2</v>
      </c>
      <c r="AQ32">
        <v>0</v>
      </c>
      <c r="AR32">
        <v>0.53982613079710129</v>
      </c>
      <c r="AS32">
        <v>1.1512213887154328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792.89960180585445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157.10959003707612</v>
      </c>
      <c r="L33">
        <v>41.859973135297622</v>
      </c>
      <c r="M33">
        <v>0</v>
      </c>
      <c r="N33">
        <v>25.721282571343934</v>
      </c>
      <c r="O33">
        <v>24.249005065524194</v>
      </c>
      <c r="P33">
        <v>59.910261663330296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318.57842096985934</v>
      </c>
      <c r="V33">
        <v>5.0711939278195493</v>
      </c>
      <c r="W33">
        <v>11.345873050581915</v>
      </c>
      <c r="X33">
        <v>36.068305910976299</v>
      </c>
      <c r="Y33">
        <v>0</v>
      </c>
      <c r="Z33">
        <v>3.1886763759999996</v>
      </c>
      <c r="AA33">
        <v>6.8697425311767484</v>
      </c>
      <c r="AB33">
        <v>6.4405024715678927</v>
      </c>
      <c r="AC33">
        <v>7.104910319302653</v>
      </c>
      <c r="AD33">
        <v>6.4590460000000007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13.216478636249017</v>
      </c>
      <c r="AL33">
        <v>13.635036581583481</v>
      </c>
      <c r="AM33">
        <v>3.864301584546137</v>
      </c>
      <c r="AN33">
        <v>0</v>
      </c>
      <c r="AO33">
        <v>0</v>
      </c>
      <c r="AP33">
        <v>3.131525532825187E-2</v>
      </c>
      <c r="AQ33">
        <v>0</v>
      </c>
      <c r="AR33">
        <v>9.7168693384057967</v>
      </c>
      <c r="AS33">
        <v>1.1512213887154328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802.01455826936899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157.17167678117019</v>
      </c>
      <c r="L34">
        <v>41.859973135297622</v>
      </c>
      <c r="M34">
        <v>0</v>
      </c>
      <c r="N34">
        <v>25.721282571343934</v>
      </c>
      <c r="O34">
        <v>24.249005065524194</v>
      </c>
      <c r="P34">
        <v>59.910261663330296</v>
      </c>
      <c r="Q34">
        <v>2.6704999257142856</v>
      </c>
      <c r="R34">
        <v>10.368655787797108</v>
      </c>
      <c r="S34">
        <v>6.4482510625737905</v>
      </c>
      <c r="T34">
        <v>0</v>
      </c>
      <c r="U34">
        <v>318.57842096985934</v>
      </c>
      <c r="V34">
        <v>5.0711939278195493</v>
      </c>
      <c r="W34">
        <v>11.345873050581915</v>
      </c>
      <c r="X34">
        <v>36.068305910976299</v>
      </c>
      <c r="Y34">
        <v>0</v>
      </c>
      <c r="Z34">
        <v>3.1886763759999996</v>
      </c>
      <c r="AA34">
        <v>6.8697425311767484</v>
      </c>
      <c r="AB34">
        <v>6.4405024715678927</v>
      </c>
      <c r="AC34">
        <v>7.104910319302653</v>
      </c>
      <c r="AD34">
        <v>6.4590460000000007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13.216478636249017</v>
      </c>
      <c r="AL34">
        <v>13.635036581583481</v>
      </c>
      <c r="AM34">
        <v>3.864301584546137</v>
      </c>
      <c r="AN34">
        <v>0</v>
      </c>
      <c r="AO34">
        <v>0</v>
      </c>
      <c r="AP34">
        <v>3.131525532825187E-2</v>
      </c>
      <c r="AQ34">
        <v>0</v>
      </c>
      <c r="AR34">
        <v>9.7168693384057967</v>
      </c>
      <c r="AS34">
        <v>1.1512213887154328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802.07664501346312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157.16879591009786</v>
      </c>
      <c r="L35">
        <v>41.859973135297622</v>
      </c>
      <c r="M35">
        <v>0</v>
      </c>
      <c r="N35">
        <v>25.721282571343934</v>
      </c>
      <c r="O35">
        <v>24.249005065524194</v>
      </c>
      <c r="P35">
        <v>59.910261663330296</v>
      </c>
      <c r="Q35">
        <v>2.6704999257142856</v>
      </c>
      <c r="R35">
        <v>10.368655787797108</v>
      </c>
      <c r="S35">
        <v>6.4482510625737905</v>
      </c>
      <c r="T35">
        <v>0</v>
      </c>
      <c r="U35">
        <v>318.57842096985934</v>
      </c>
      <c r="V35">
        <v>5.0711939278195493</v>
      </c>
      <c r="W35">
        <v>11.345873050581915</v>
      </c>
      <c r="X35">
        <v>36.068305910976299</v>
      </c>
      <c r="Y35">
        <v>0</v>
      </c>
      <c r="Z35">
        <v>3.1886763759999996</v>
      </c>
      <c r="AA35">
        <v>6.8697425311767484</v>
      </c>
      <c r="AB35">
        <v>6.4405024715678927</v>
      </c>
      <c r="AC35">
        <v>7.104910319302653</v>
      </c>
      <c r="AD35">
        <v>4.467076338758516</v>
      </c>
      <c r="AE35">
        <v>8.0586169348402183</v>
      </c>
      <c r="AF35">
        <v>0</v>
      </c>
      <c r="AG35">
        <v>0</v>
      </c>
      <c r="AH35">
        <v>22.876527743759244</v>
      </c>
      <c r="AI35">
        <v>0</v>
      </c>
      <c r="AJ35">
        <v>0</v>
      </c>
      <c r="AK35">
        <v>13.216478636249017</v>
      </c>
      <c r="AL35">
        <v>13.635036581583481</v>
      </c>
      <c r="AM35">
        <v>3.864301584546137</v>
      </c>
      <c r="AN35">
        <v>0</v>
      </c>
      <c r="AO35">
        <v>0</v>
      </c>
      <c r="AP35">
        <v>3.131525532825187E-2</v>
      </c>
      <c r="AQ35">
        <v>0</v>
      </c>
      <c r="AR35">
        <v>1.2146087307971014</v>
      </c>
      <c r="AS35">
        <v>1.1512213887154328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791.57953387354053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157.17167678117019</v>
      </c>
      <c r="L36">
        <v>41.859973135297622</v>
      </c>
      <c r="M36">
        <v>0</v>
      </c>
      <c r="N36">
        <v>25.721282571343934</v>
      </c>
      <c r="O36">
        <v>24.249005065524194</v>
      </c>
      <c r="P36">
        <v>59.910261663330296</v>
      </c>
      <c r="Q36">
        <v>2.6704999257142856</v>
      </c>
      <c r="R36">
        <v>10.368655787797108</v>
      </c>
      <c r="S36">
        <v>6.4482510625737905</v>
      </c>
      <c r="T36">
        <v>0</v>
      </c>
      <c r="U36">
        <v>318.57842096985934</v>
      </c>
      <c r="V36">
        <v>5.0711939278195493</v>
      </c>
      <c r="W36">
        <v>11.345873050581915</v>
      </c>
      <c r="X36">
        <v>36.068305910976299</v>
      </c>
      <c r="Y36">
        <v>0</v>
      </c>
      <c r="Z36">
        <v>0</v>
      </c>
      <c r="AA36">
        <v>0</v>
      </c>
      <c r="AB36">
        <v>3.2202513627906986</v>
      </c>
      <c r="AC36">
        <v>0.31130488063452172</v>
      </c>
      <c r="AD36">
        <v>2.2335380423921269</v>
      </c>
      <c r="AE36">
        <v>4.0293084674201092</v>
      </c>
      <c r="AF36">
        <v>0</v>
      </c>
      <c r="AG36">
        <v>0</v>
      </c>
      <c r="AH36">
        <v>17.157395871319959</v>
      </c>
      <c r="AI36">
        <v>0</v>
      </c>
      <c r="AJ36">
        <v>0</v>
      </c>
      <c r="AK36">
        <v>13.216478636249017</v>
      </c>
      <c r="AL36">
        <v>3.1246958092082622</v>
      </c>
      <c r="AM36">
        <v>3.864301584546137</v>
      </c>
      <c r="AN36">
        <v>0</v>
      </c>
      <c r="AO36">
        <v>0</v>
      </c>
      <c r="AP36">
        <v>3.131525532825187E-2</v>
      </c>
      <c r="AQ36">
        <v>0</v>
      </c>
      <c r="AR36">
        <v>0.80973906920289851</v>
      </c>
      <c r="AS36">
        <v>1.1512213887154328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748.61295021979595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86.630935585591146</v>
      </c>
      <c r="L37">
        <v>41.859973135297622</v>
      </c>
      <c r="M37">
        <v>0</v>
      </c>
      <c r="N37">
        <v>25.721282571343934</v>
      </c>
      <c r="O37">
        <v>24.249005065524194</v>
      </c>
      <c r="P37">
        <v>59.910261663330296</v>
      </c>
      <c r="Q37">
        <v>2.6704999257142856</v>
      </c>
      <c r="R37">
        <v>10.368655787797108</v>
      </c>
      <c r="S37">
        <v>6.4482510625737905</v>
      </c>
      <c r="T37">
        <v>0</v>
      </c>
      <c r="U37">
        <v>318.57842096985934</v>
      </c>
      <c r="V37">
        <v>5.0711939278195493</v>
      </c>
      <c r="W37">
        <v>11.345873050581915</v>
      </c>
      <c r="X37">
        <v>36.068305910976299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2.2335380423921269</v>
      </c>
      <c r="AE37">
        <v>4.0293084674201092</v>
      </c>
      <c r="AF37">
        <v>0</v>
      </c>
      <c r="AG37">
        <v>0</v>
      </c>
      <c r="AH37">
        <v>17.157395871319959</v>
      </c>
      <c r="AI37">
        <v>0</v>
      </c>
      <c r="AJ37">
        <v>0</v>
      </c>
      <c r="AK37">
        <v>13.216478636249017</v>
      </c>
      <c r="AL37">
        <v>0.56812641841652334</v>
      </c>
      <c r="AM37">
        <v>3.864301584546137</v>
      </c>
      <c r="AN37">
        <v>0</v>
      </c>
      <c r="AO37">
        <v>0</v>
      </c>
      <c r="AP37">
        <v>3.131525532825187E-2</v>
      </c>
      <c r="AQ37">
        <v>0</v>
      </c>
      <c r="AR37">
        <v>0.80973906920289851</v>
      </c>
      <c r="AS37">
        <v>1.1512213887154328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671.98408338999991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86.630649549345122</v>
      </c>
      <c r="L38">
        <v>41.859973135297622</v>
      </c>
      <c r="M38">
        <v>0</v>
      </c>
      <c r="N38">
        <v>25.721282571343934</v>
      </c>
      <c r="O38">
        <v>24.249005065524194</v>
      </c>
      <c r="P38">
        <v>59.910261663330296</v>
      </c>
      <c r="Q38">
        <v>2.6704999257142856</v>
      </c>
      <c r="R38">
        <v>10.368655787797108</v>
      </c>
      <c r="S38">
        <v>6.4482510625737905</v>
      </c>
      <c r="T38">
        <v>0</v>
      </c>
      <c r="U38">
        <v>318.57842096985934</v>
      </c>
      <c r="V38">
        <v>5.0711939278195493</v>
      </c>
      <c r="W38">
        <v>11.345873050581915</v>
      </c>
      <c r="X38">
        <v>36.068305910976299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17.157395871319959</v>
      </c>
      <c r="AI38">
        <v>0</v>
      </c>
      <c r="AJ38">
        <v>0</v>
      </c>
      <c r="AK38">
        <v>13.216478636249017</v>
      </c>
      <c r="AL38">
        <v>0.56812641841652334</v>
      </c>
      <c r="AM38">
        <v>2.5814160382595657</v>
      </c>
      <c r="AN38">
        <v>0</v>
      </c>
      <c r="AO38">
        <v>0</v>
      </c>
      <c r="AP38">
        <v>3.131525532825187E-2</v>
      </c>
      <c r="AQ38">
        <v>0</v>
      </c>
      <c r="AR38">
        <v>0.80973906920289851</v>
      </c>
      <c r="AS38">
        <v>1.1512213887154328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668.46737376507508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86.630929795708866</v>
      </c>
      <c r="L39">
        <v>41.859973135297622</v>
      </c>
      <c r="M39">
        <v>0</v>
      </c>
      <c r="N39">
        <v>25.721282571343934</v>
      </c>
      <c r="O39">
        <v>24.249005065524194</v>
      </c>
      <c r="P39">
        <v>59.910261663330296</v>
      </c>
      <c r="Q39">
        <v>2.6704999257142856</v>
      </c>
      <c r="R39">
        <v>10.368655787797108</v>
      </c>
      <c r="S39">
        <v>6.4482510625737905</v>
      </c>
      <c r="T39">
        <v>0</v>
      </c>
      <c r="U39">
        <v>318.57842096985934</v>
      </c>
      <c r="V39">
        <v>5.0711939278195493</v>
      </c>
      <c r="W39">
        <v>11.345873050581915</v>
      </c>
      <c r="X39">
        <v>36.068305910976299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17.157395871319959</v>
      </c>
      <c r="AI39">
        <v>0</v>
      </c>
      <c r="AJ39">
        <v>0</v>
      </c>
      <c r="AK39">
        <v>13.216478636249017</v>
      </c>
      <c r="AL39">
        <v>0.56812641841652334</v>
      </c>
      <c r="AM39">
        <v>2.5814160382595657</v>
      </c>
      <c r="AN39">
        <v>0</v>
      </c>
      <c r="AO39">
        <v>0</v>
      </c>
      <c r="AP39">
        <v>0.59499010519436635</v>
      </c>
      <c r="AQ39">
        <v>0</v>
      </c>
      <c r="AR39">
        <v>0.94469553840579712</v>
      </c>
      <c r="AS39">
        <v>1.1512213887154328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669.16628533050789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86.630935585591146</v>
      </c>
      <c r="L40">
        <v>41.859973135297622</v>
      </c>
      <c r="M40">
        <v>0</v>
      </c>
      <c r="N40">
        <v>25.721282571343934</v>
      </c>
      <c r="O40">
        <v>24.249005065524194</v>
      </c>
      <c r="P40">
        <v>59.910261663330296</v>
      </c>
      <c r="Q40">
        <v>2.6704999257142856</v>
      </c>
      <c r="R40">
        <v>10.368655787797108</v>
      </c>
      <c r="S40">
        <v>6.4482510625737905</v>
      </c>
      <c r="T40">
        <v>0</v>
      </c>
      <c r="U40">
        <v>318.57842096985934</v>
      </c>
      <c r="V40">
        <v>5.0711939278195493</v>
      </c>
      <c r="W40">
        <v>11.345873050581915</v>
      </c>
      <c r="X40">
        <v>36.068305910976299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11.438263998880677</v>
      </c>
      <c r="AI40">
        <v>0</v>
      </c>
      <c r="AJ40">
        <v>0</v>
      </c>
      <c r="AK40">
        <v>13.216478636249017</v>
      </c>
      <c r="AL40">
        <v>0.56812641841652334</v>
      </c>
      <c r="AM40">
        <v>1.2907078921230308</v>
      </c>
      <c r="AN40">
        <v>0</v>
      </c>
      <c r="AO40">
        <v>0</v>
      </c>
      <c r="AP40">
        <v>0.59499010519436635</v>
      </c>
      <c r="AQ40">
        <v>0</v>
      </c>
      <c r="AR40">
        <v>9.7168693384057967</v>
      </c>
      <c r="AS40">
        <v>1.1512213887154328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670.92862490181426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86.630935585591146</v>
      </c>
      <c r="L41">
        <v>41.859973135297622</v>
      </c>
      <c r="M41">
        <v>0</v>
      </c>
      <c r="N41">
        <v>25.721282571343934</v>
      </c>
      <c r="O41">
        <v>24.249005065524194</v>
      </c>
      <c r="P41">
        <v>59.910261663330296</v>
      </c>
      <c r="Q41">
        <v>2.6704999257142856</v>
      </c>
      <c r="R41">
        <v>10.368655787797108</v>
      </c>
      <c r="S41">
        <v>6.4482510625737905</v>
      </c>
      <c r="T41">
        <v>0</v>
      </c>
      <c r="U41">
        <v>318.57842096985934</v>
      </c>
      <c r="V41">
        <v>5.0711939278195493</v>
      </c>
      <c r="W41">
        <v>11.345873050581915</v>
      </c>
      <c r="X41">
        <v>36.068305910976299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0.4705670862042089</v>
      </c>
      <c r="AF41">
        <v>0</v>
      </c>
      <c r="AG41">
        <v>0</v>
      </c>
      <c r="AH41">
        <v>5.7191318724392817</v>
      </c>
      <c r="AI41">
        <v>0</v>
      </c>
      <c r="AJ41">
        <v>0</v>
      </c>
      <c r="AK41">
        <v>13.216478636249017</v>
      </c>
      <c r="AL41">
        <v>0.56812641841652334</v>
      </c>
      <c r="AM41">
        <v>0</v>
      </c>
      <c r="AN41">
        <v>0</v>
      </c>
      <c r="AO41">
        <v>0</v>
      </c>
      <c r="AP41">
        <v>0.59499010519436635</v>
      </c>
      <c r="AQ41">
        <v>0</v>
      </c>
      <c r="AR41">
        <v>9.7168693384057967</v>
      </c>
      <c r="AS41">
        <v>1.1512213887154328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660.36004350203405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86.630935585591146</v>
      </c>
      <c r="L42">
        <v>41.859973135297622</v>
      </c>
      <c r="M42">
        <v>0</v>
      </c>
      <c r="N42">
        <v>25.721282571343934</v>
      </c>
      <c r="O42">
        <v>24.249005065524194</v>
      </c>
      <c r="P42">
        <v>59.910261663330296</v>
      </c>
      <c r="Q42">
        <v>2.6704999257142856</v>
      </c>
      <c r="R42">
        <v>10.368655787797108</v>
      </c>
      <c r="S42">
        <v>6.4482510625737905</v>
      </c>
      <c r="T42">
        <v>0</v>
      </c>
      <c r="U42">
        <v>318.57842096985934</v>
      </c>
      <c r="V42">
        <v>5.0711939278195493</v>
      </c>
      <c r="W42">
        <v>11.345873050581915</v>
      </c>
      <c r="X42">
        <v>36.068305910976299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0.4705670862042089</v>
      </c>
      <c r="AF42">
        <v>0</v>
      </c>
      <c r="AG42">
        <v>0</v>
      </c>
      <c r="AH42">
        <v>5.7191318724392817</v>
      </c>
      <c r="AI42">
        <v>0</v>
      </c>
      <c r="AJ42">
        <v>0</v>
      </c>
      <c r="AK42">
        <v>13.216478636249017</v>
      </c>
      <c r="AL42">
        <v>0.56812641841652334</v>
      </c>
      <c r="AM42">
        <v>0</v>
      </c>
      <c r="AN42">
        <v>0</v>
      </c>
      <c r="AO42">
        <v>0</v>
      </c>
      <c r="AP42">
        <v>0.59499010519436635</v>
      </c>
      <c r="AQ42">
        <v>0</v>
      </c>
      <c r="AR42">
        <v>1.2146087307971014</v>
      </c>
      <c r="AS42">
        <v>1.1512213887154328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651.85778289442533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105.88970171830985</v>
      </c>
      <c r="L43">
        <v>41.859973135297622</v>
      </c>
      <c r="M43">
        <v>0</v>
      </c>
      <c r="N43">
        <v>25.721282571343934</v>
      </c>
      <c r="O43">
        <v>24.249005065524194</v>
      </c>
      <c r="P43">
        <v>59.910261663330296</v>
      </c>
      <c r="Q43">
        <v>2.6704999257142856</v>
      </c>
      <c r="R43">
        <v>10.368655787797108</v>
      </c>
      <c r="S43">
        <v>6.4482510625737905</v>
      </c>
      <c r="T43">
        <v>0</v>
      </c>
      <c r="U43">
        <v>318.57842096985934</v>
      </c>
      <c r="V43">
        <v>4.7505569140416437</v>
      </c>
      <c r="W43">
        <v>11.345873050581915</v>
      </c>
      <c r="X43">
        <v>36.068305910976299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0.4705670862042089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13.216478636249017</v>
      </c>
      <c r="AL43">
        <v>0.56812641841652334</v>
      </c>
      <c r="AM43">
        <v>0</v>
      </c>
      <c r="AN43">
        <v>0</v>
      </c>
      <c r="AO43">
        <v>0</v>
      </c>
      <c r="AP43">
        <v>0.59499010519436635</v>
      </c>
      <c r="AQ43">
        <v>0</v>
      </c>
      <c r="AR43">
        <v>0.64779130615942027</v>
      </c>
      <c r="AS43">
        <v>1.1183293345227476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664.47707066209659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86.630935585591146</v>
      </c>
      <c r="L44">
        <v>24.069314727333879</v>
      </c>
      <c r="M44">
        <v>0</v>
      </c>
      <c r="N44">
        <v>25.721282571343934</v>
      </c>
      <c r="O44">
        <v>24.249005065524194</v>
      </c>
      <c r="P44">
        <v>59.910261663330296</v>
      </c>
      <c r="Q44">
        <v>1.9299416649590164</v>
      </c>
      <c r="R44">
        <v>10.368655787797108</v>
      </c>
      <c r="S44">
        <v>3.8501867587719301</v>
      </c>
      <c r="T44">
        <v>0</v>
      </c>
      <c r="U44">
        <v>318.57842096985934</v>
      </c>
      <c r="V44">
        <v>4.4210629350201263</v>
      </c>
      <c r="W44">
        <v>11.345873050581915</v>
      </c>
      <c r="X44">
        <v>36.068305910976299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0.4705670862042089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13.216478636249017</v>
      </c>
      <c r="AL44">
        <v>0.56812641841652334</v>
      </c>
      <c r="AM44">
        <v>0</v>
      </c>
      <c r="AN44">
        <v>0</v>
      </c>
      <c r="AO44">
        <v>0</v>
      </c>
      <c r="AP44">
        <v>0.59499010519436635</v>
      </c>
      <c r="AQ44">
        <v>0</v>
      </c>
      <c r="AR44">
        <v>0.64779130615942027</v>
      </c>
      <c r="AS44">
        <v>1.1183293345227476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623.75952957783556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86.630649549345122</v>
      </c>
      <c r="L45">
        <v>24.069404859595146</v>
      </c>
      <c r="M45">
        <v>0</v>
      </c>
      <c r="N45">
        <v>25.721282571343934</v>
      </c>
      <c r="O45">
        <v>24.249005065524194</v>
      </c>
      <c r="P45">
        <v>59.910261663330296</v>
      </c>
      <c r="Q45">
        <v>1.9299416649590164</v>
      </c>
      <c r="R45">
        <v>10.368655787797108</v>
      </c>
      <c r="S45">
        <v>3.8501867587719301</v>
      </c>
      <c r="T45">
        <v>0</v>
      </c>
      <c r="U45">
        <v>318.57842096985934</v>
      </c>
      <c r="V45">
        <v>4.0764882041070321</v>
      </c>
      <c r="W45">
        <v>11.345873050581915</v>
      </c>
      <c r="X45">
        <v>36.068305910976299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0.4705670862042089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13.216478636249017</v>
      </c>
      <c r="AL45">
        <v>0.56812641841652334</v>
      </c>
      <c r="AM45">
        <v>0</v>
      </c>
      <c r="AN45">
        <v>0</v>
      </c>
      <c r="AO45">
        <v>0</v>
      </c>
      <c r="AP45">
        <v>3.131525532825187E-2</v>
      </c>
      <c r="AQ45">
        <v>0</v>
      </c>
      <c r="AR45">
        <v>0.64779130615942027</v>
      </c>
      <c r="AS45">
        <v>1.1183293345227476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622.85108409307145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86.630649549345122</v>
      </c>
      <c r="L46">
        <v>24.069404859595146</v>
      </c>
      <c r="M46">
        <v>0</v>
      </c>
      <c r="N46">
        <v>25.721282571343934</v>
      </c>
      <c r="O46">
        <v>24.249005065524194</v>
      </c>
      <c r="P46">
        <v>59.910261663330296</v>
      </c>
      <c r="Q46">
        <v>1.9299416649590164</v>
      </c>
      <c r="R46">
        <v>10.368655787797108</v>
      </c>
      <c r="S46">
        <v>3.8501867587719301</v>
      </c>
      <c r="T46">
        <v>0</v>
      </c>
      <c r="U46">
        <v>318.57842096985934</v>
      </c>
      <c r="V46">
        <v>4.0764882041070321</v>
      </c>
      <c r="W46">
        <v>11.345873050581915</v>
      </c>
      <c r="X46">
        <v>36.068305910976299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0.4705670862042089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13.216478636249017</v>
      </c>
      <c r="AL46">
        <v>0.56812641841652334</v>
      </c>
      <c r="AM46">
        <v>0</v>
      </c>
      <c r="AN46">
        <v>0</v>
      </c>
      <c r="AO46">
        <v>0</v>
      </c>
      <c r="AP46">
        <v>3.131525532825187E-2</v>
      </c>
      <c r="AQ46">
        <v>0</v>
      </c>
      <c r="AR46">
        <v>0.64779130615942027</v>
      </c>
      <c r="AS46">
        <v>1.1183293345227476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622.85108409307145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86.630649549345122</v>
      </c>
      <c r="L47">
        <v>24.060256602778384</v>
      </c>
      <c r="M47">
        <v>0</v>
      </c>
      <c r="N47">
        <v>25.721282571343934</v>
      </c>
      <c r="O47">
        <v>24.249005065524194</v>
      </c>
      <c r="P47">
        <v>59.910261663330296</v>
      </c>
      <c r="Q47">
        <v>1.9299416649590164</v>
      </c>
      <c r="R47">
        <v>10.368655787797108</v>
      </c>
      <c r="S47">
        <v>3.8501867587719301</v>
      </c>
      <c r="T47">
        <v>0</v>
      </c>
      <c r="U47">
        <v>318.57842096985934</v>
      </c>
      <c r="V47">
        <v>4.0764882041070321</v>
      </c>
      <c r="W47">
        <v>11.345873050581915</v>
      </c>
      <c r="X47">
        <v>36.068305910976299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0.4705670862042089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13.216478636249017</v>
      </c>
      <c r="AL47">
        <v>0.56812641841652334</v>
      </c>
      <c r="AM47">
        <v>0</v>
      </c>
      <c r="AN47">
        <v>0</v>
      </c>
      <c r="AO47">
        <v>0</v>
      </c>
      <c r="AP47">
        <v>3.131525532825187E-2</v>
      </c>
      <c r="AQ47">
        <v>0</v>
      </c>
      <c r="AR47">
        <v>0.64779130615942027</v>
      </c>
      <c r="AS47">
        <v>1.1183293345227476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622.84193583625472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86.630649549345122</v>
      </c>
      <c r="L48">
        <v>24.068788408337067</v>
      </c>
      <c r="M48">
        <v>0</v>
      </c>
      <c r="N48">
        <v>25.721282571343934</v>
      </c>
      <c r="O48">
        <v>24.249005065524194</v>
      </c>
      <c r="P48">
        <v>59.910261663330296</v>
      </c>
      <c r="Q48">
        <v>1.9299416649590164</v>
      </c>
      <c r="R48">
        <v>10.368655787797108</v>
      </c>
      <c r="S48">
        <v>3.8501867587719301</v>
      </c>
      <c r="T48">
        <v>0</v>
      </c>
      <c r="U48">
        <v>318.57842096985934</v>
      </c>
      <c r="V48">
        <v>4.0764882041070321</v>
      </c>
      <c r="W48">
        <v>11.345873050581915</v>
      </c>
      <c r="X48">
        <v>36.068305910976299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0.4705670862042089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13.216478636249017</v>
      </c>
      <c r="AL48">
        <v>0.56812641841652334</v>
      </c>
      <c r="AM48">
        <v>0</v>
      </c>
      <c r="AN48">
        <v>0</v>
      </c>
      <c r="AO48">
        <v>0</v>
      </c>
      <c r="AP48">
        <v>3.131525532825187E-2</v>
      </c>
      <c r="AQ48">
        <v>0</v>
      </c>
      <c r="AR48">
        <v>0.64779130615942027</v>
      </c>
      <c r="AS48">
        <v>1.1183293345227476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622.85046764181334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86.630649549345122</v>
      </c>
      <c r="L49">
        <v>24.068788408337067</v>
      </c>
      <c r="M49">
        <v>0</v>
      </c>
      <c r="N49">
        <v>25.721282571343934</v>
      </c>
      <c r="O49">
        <v>24.249005065524194</v>
      </c>
      <c r="P49">
        <v>59.910261663330296</v>
      </c>
      <c r="Q49">
        <v>1.9299416649590164</v>
      </c>
      <c r="R49">
        <v>10.368655787797108</v>
      </c>
      <c r="S49">
        <v>3.8501867587719301</v>
      </c>
      <c r="T49">
        <v>0</v>
      </c>
      <c r="U49">
        <v>318.57842096985934</v>
      </c>
      <c r="V49">
        <v>4.0764882041070321</v>
      </c>
      <c r="W49">
        <v>11.345873050581915</v>
      </c>
      <c r="X49">
        <v>36.068305910976299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0.4705670862042089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13.216478636249017</v>
      </c>
      <c r="AL49">
        <v>0.56812641841652334</v>
      </c>
      <c r="AM49">
        <v>0</v>
      </c>
      <c r="AN49">
        <v>0</v>
      </c>
      <c r="AO49">
        <v>0</v>
      </c>
      <c r="AP49">
        <v>3.131525532825187E-2</v>
      </c>
      <c r="AQ49">
        <v>0</v>
      </c>
      <c r="AR49">
        <v>0.64779130615942027</v>
      </c>
      <c r="AS49">
        <v>1.1183293345227476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622.85046764181334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86.630649549345122</v>
      </c>
      <c r="L50">
        <v>24.060302216206232</v>
      </c>
      <c r="M50">
        <v>0</v>
      </c>
      <c r="N50">
        <v>25.721282571343934</v>
      </c>
      <c r="O50">
        <v>24.249005065524194</v>
      </c>
      <c r="P50">
        <v>59.910261663330296</v>
      </c>
      <c r="Q50">
        <v>1.9299416649590164</v>
      </c>
      <c r="R50">
        <v>5.7761562362030903</v>
      </c>
      <c r="S50">
        <v>3.8501867587719301</v>
      </c>
      <c r="T50">
        <v>0</v>
      </c>
      <c r="U50">
        <v>318.57842096985934</v>
      </c>
      <c r="V50">
        <v>4.0764882041070321</v>
      </c>
      <c r="W50">
        <v>11.345873050581915</v>
      </c>
      <c r="X50">
        <v>36.068305910976299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0.4705670862042089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13.216478636249017</v>
      </c>
      <c r="AL50">
        <v>0.56812641841652334</v>
      </c>
      <c r="AM50">
        <v>0</v>
      </c>
      <c r="AN50">
        <v>0</v>
      </c>
      <c r="AO50">
        <v>0</v>
      </c>
      <c r="AP50">
        <v>3.131525532825187E-2</v>
      </c>
      <c r="AQ50">
        <v>0</v>
      </c>
      <c r="AR50">
        <v>0.64779130615942027</v>
      </c>
      <c r="AS50">
        <v>1.1183293345227476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618.24948189808856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86.630476471603913</v>
      </c>
      <c r="L51">
        <v>24.060302216206232</v>
      </c>
      <c r="M51">
        <v>0</v>
      </c>
      <c r="N51">
        <v>25.721282571343934</v>
      </c>
      <c r="O51">
        <v>24.249005065524194</v>
      </c>
      <c r="P51">
        <v>59.910261663330296</v>
      </c>
      <c r="Q51">
        <v>1.9299416649590164</v>
      </c>
      <c r="R51">
        <v>5.7761562362030903</v>
      </c>
      <c r="S51">
        <v>3.8501867587719301</v>
      </c>
      <c r="T51">
        <v>0</v>
      </c>
      <c r="U51">
        <v>318.57842096985934</v>
      </c>
      <c r="V51">
        <v>4.0764882041070321</v>
      </c>
      <c r="W51">
        <v>6.2991814610143821</v>
      </c>
      <c r="X51">
        <v>36.068305910976299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0.4705670862042089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13.216478636249017</v>
      </c>
      <c r="AL51">
        <v>0.56812641841652334</v>
      </c>
      <c r="AM51">
        <v>0</v>
      </c>
      <c r="AN51">
        <v>0</v>
      </c>
      <c r="AO51">
        <v>0</v>
      </c>
      <c r="AP51">
        <v>3.131525532825187E-2</v>
      </c>
      <c r="AQ51">
        <v>0</v>
      </c>
      <c r="AR51">
        <v>0.64779130615942027</v>
      </c>
      <c r="AS51">
        <v>1.1183293345227476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613.20261723077988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86.629801518201631</v>
      </c>
      <c r="L52">
        <v>24.070356531950171</v>
      </c>
      <c r="M52">
        <v>0</v>
      </c>
      <c r="N52">
        <v>25.721282571343934</v>
      </c>
      <c r="O52">
        <v>24.249005065524194</v>
      </c>
      <c r="P52">
        <v>59.910261663330296</v>
      </c>
      <c r="Q52">
        <v>1.9299416649590164</v>
      </c>
      <c r="R52">
        <v>5.7761562362030903</v>
      </c>
      <c r="S52">
        <v>3.8501867587719301</v>
      </c>
      <c r="T52">
        <v>0</v>
      </c>
      <c r="U52">
        <v>318.57842096985934</v>
      </c>
      <c r="V52">
        <v>4.0764882041070321</v>
      </c>
      <c r="W52">
        <v>6.2991814610143821</v>
      </c>
      <c r="X52">
        <v>36.068305910976299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0.4705670862042089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13.216478636249017</v>
      </c>
      <c r="AL52">
        <v>0.56812641841652334</v>
      </c>
      <c r="AM52">
        <v>0</v>
      </c>
      <c r="AN52">
        <v>0</v>
      </c>
      <c r="AO52">
        <v>0</v>
      </c>
      <c r="AP52">
        <v>3.131525532825187E-2</v>
      </c>
      <c r="AQ52">
        <v>0</v>
      </c>
      <c r="AR52">
        <v>0.64779130615942027</v>
      </c>
      <c r="AS52">
        <v>1.1183293345227476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613.21199659312151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86.630583518134713</v>
      </c>
      <c r="L53">
        <v>24.068689947567613</v>
      </c>
      <c r="M53">
        <v>0</v>
      </c>
      <c r="N53">
        <v>25.721282571343934</v>
      </c>
      <c r="O53">
        <v>24.249005065524194</v>
      </c>
      <c r="P53">
        <v>59.910261663330296</v>
      </c>
      <c r="Q53">
        <v>1.9302029030786774</v>
      </c>
      <c r="R53">
        <v>5.7761562362030903</v>
      </c>
      <c r="S53">
        <v>3.849823823681489</v>
      </c>
      <c r="T53">
        <v>0</v>
      </c>
      <c r="U53">
        <v>318.57842096985934</v>
      </c>
      <c r="V53">
        <v>4.0764882041070321</v>
      </c>
      <c r="W53">
        <v>6.2991814610143821</v>
      </c>
      <c r="X53">
        <v>36.068305910976299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0.4705670862042089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13.216478636249017</v>
      </c>
      <c r="AL53">
        <v>0.56812641841652334</v>
      </c>
      <c r="AM53">
        <v>0</v>
      </c>
      <c r="AN53">
        <v>0</v>
      </c>
      <c r="AO53">
        <v>0</v>
      </c>
      <c r="AP53">
        <v>3.131525532825187E-2</v>
      </c>
      <c r="AQ53">
        <v>0</v>
      </c>
      <c r="AR53">
        <v>1.3495651999999998</v>
      </c>
      <c r="AS53">
        <v>1.3156816596788581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614.1101365306979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86.630123333351293</v>
      </c>
      <c r="L54">
        <v>24.068689947567613</v>
      </c>
      <c r="M54">
        <v>0</v>
      </c>
      <c r="N54">
        <v>25.721282571343934</v>
      </c>
      <c r="O54">
        <v>24.249005065524194</v>
      </c>
      <c r="P54">
        <v>59.910261663330296</v>
      </c>
      <c r="Q54">
        <v>1.9302029030786774</v>
      </c>
      <c r="R54">
        <v>5.7761562362030903</v>
      </c>
      <c r="S54">
        <v>3.849823823681489</v>
      </c>
      <c r="T54">
        <v>0</v>
      </c>
      <c r="U54">
        <v>318.57842096985934</v>
      </c>
      <c r="V54">
        <v>4.0764882041070321</v>
      </c>
      <c r="W54">
        <v>6.2991814610143821</v>
      </c>
      <c r="X54">
        <v>36.068305910976299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0.4705670862042089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13.216478636249017</v>
      </c>
      <c r="AL54">
        <v>0.56812641841652334</v>
      </c>
      <c r="AM54">
        <v>0</v>
      </c>
      <c r="AN54">
        <v>0</v>
      </c>
      <c r="AO54">
        <v>0</v>
      </c>
      <c r="AP54">
        <v>3.131525532825187E-2</v>
      </c>
      <c r="AQ54">
        <v>0</v>
      </c>
      <c r="AR54">
        <v>9.7168693384057967</v>
      </c>
      <c r="AS54">
        <v>6.0521356853256023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627.2134345099671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86.630212568350515</v>
      </c>
      <c r="L55">
        <v>24.069917338484654</v>
      </c>
      <c r="M55">
        <v>0</v>
      </c>
      <c r="N55">
        <v>25.721282571343934</v>
      </c>
      <c r="O55">
        <v>24.249005065524194</v>
      </c>
      <c r="P55">
        <v>59.910261663330296</v>
      </c>
      <c r="Q55">
        <v>1.9297185717852683</v>
      </c>
      <c r="R55">
        <v>5.7712189094031778</v>
      </c>
      <c r="S55">
        <v>3.8500774128686328</v>
      </c>
      <c r="T55">
        <v>0</v>
      </c>
      <c r="U55">
        <v>318.57842096985934</v>
      </c>
      <c r="V55">
        <v>4.0764882041070321</v>
      </c>
      <c r="W55">
        <v>6.2991814610143821</v>
      </c>
      <c r="X55">
        <v>36.068305910976299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0.4705670862042089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13.216478636249017</v>
      </c>
      <c r="AL55">
        <v>0.56812641841652334</v>
      </c>
      <c r="AM55">
        <v>0</v>
      </c>
      <c r="AN55">
        <v>0</v>
      </c>
      <c r="AO55">
        <v>0</v>
      </c>
      <c r="AP55">
        <v>3.131525532825187E-2</v>
      </c>
      <c r="AQ55">
        <v>0</v>
      </c>
      <c r="AR55">
        <v>9.7168693384057967</v>
      </c>
      <c r="AS55">
        <v>6.0521356853256023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627.20958306697719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86.630212568350515</v>
      </c>
      <c r="L56">
        <v>24.069917338484654</v>
      </c>
      <c r="M56">
        <v>0</v>
      </c>
      <c r="N56">
        <v>25.721282571343934</v>
      </c>
      <c r="O56">
        <v>24.249005065524194</v>
      </c>
      <c r="P56">
        <v>59.910261663330296</v>
      </c>
      <c r="Q56">
        <v>1.9297185717852683</v>
      </c>
      <c r="R56">
        <v>5.7712189094031778</v>
      </c>
      <c r="S56">
        <v>3.8500774128686328</v>
      </c>
      <c r="T56">
        <v>0</v>
      </c>
      <c r="U56">
        <v>318.57842096985934</v>
      </c>
      <c r="V56">
        <v>4.0764882041070321</v>
      </c>
      <c r="W56">
        <v>6.2991814610143821</v>
      </c>
      <c r="X56">
        <v>36.068305910976299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0.4705670862042089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13.216478636249017</v>
      </c>
      <c r="AL56">
        <v>0.56812641841652334</v>
      </c>
      <c r="AM56">
        <v>0</v>
      </c>
      <c r="AN56">
        <v>0</v>
      </c>
      <c r="AO56">
        <v>0</v>
      </c>
      <c r="AP56">
        <v>3.131525532825187E-2</v>
      </c>
      <c r="AQ56">
        <v>0</v>
      </c>
      <c r="AR56">
        <v>0.80973906920289851</v>
      </c>
      <c r="AS56">
        <v>6.0521356853256023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618.30245279777432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86.630212568350515</v>
      </c>
      <c r="L57">
        <v>24.069917338484654</v>
      </c>
      <c r="M57">
        <v>0</v>
      </c>
      <c r="N57">
        <v>25.721282571343934</v>
      </c>
      <c r="O57">
        <v>24.249005065524194</v>
      </c>
      <c r="P57">
        <v>59.910261663330296</v>
      </c>
      <c r="Q57">
        <v>1.9297185717852683</v>
      </c>
      <c r="R57">
        <v>5.7712189094031778</v>
      </c>
      <c r="S57">
        <v>3.8500774128686328</v>
      </c>
      <c r="T57">
        <v>0</v>
      </c>
      <c r="U57">
        <v>318.57842096985934</v>
      </c>
      <c r="V57">
        <v>4.1166088321377341</v>
      </c>
      <c r="W57">
        <v>6.2993251176470579</v>
      </c>
      <c r="X57">
        <v>36.068305910976299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0.4705670862042089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13.216478636249017</v>
      </c>
      <c r="AL57">
        <v>0.56812641841652334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0.80973906920289851</v>
      </c>
      <c r="AS57">
        <v>6.0521356853256023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618.31140182710953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86.630212568350515</v>
      </c>
      <c r="L58">
        <v>24.069917338484654</v>
      </c>
      <c r="M58">
        <v>0</v>
      </c>
      <c r="N58">
        <v>25.721282571343934</v>
      </c>
      <c r="O58">
        <v>24.249005065524194</v>
      </c>
      <c r="P58">
        <v>59.910261663330296</v>
      </c>
      <c r="Q58">
        <v>1.9297185717852683</v>
      </c>
      <c r="R58">
        <v>5.7712189094031778</v>
      </c>
      <c r="S58">
        <v>3.8500774128686328</v>
      </c>
      <c r="T58">
        <v>0</v>
      </c>
      <c r="U58">
        <v>318.57842096985934</v>
      </c>
      <c r="V58">
        <v>4.0762406767895882</v>
      </c>
      <c r="W58">
        <v>6.2993251176470579</v>
      </c>
      <c r="X58">
        <v>36.069913718381549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0.4705670862042089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13.216478636249017</v>
      </c>
      <c r="AL58">
        <v>0.56812641841652334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0.80973906920289851</v>
      </c>
      <c r="AS58">
        <v>6.0521356853256023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618.27264147916662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86.630212568350515</v>
      </c>
      <c r="L59">
        <v>24.069917338484654</v>
      </c>
      <c r="M59">
        <v>0</v>
      </c>
      <c r="N59">
        <v>25.721282571343934</v>
      </c>
      <c r="O59">
        <v>24.249005065524194</v>
      </c>
      <c r="P59">
        <v>59.910261663330296</v>
      </c>
      <c r="Q59">
        <v>1.9297185717852683</v>
      </c>
      <c r="R59">
        <v>5.7712189094031778</v>
      </c>
      <c r="S59">
        <v>3.8500774128686328</v>
      </c>
      <c r="T59">
        <v>0</v>
      </c>
      <c r="U59">
        <v>318.57842096985934</v>
      </c>
      <c r="V59">
        <v>2.8892698345209822</v>
      </c>
      <c r="W59">
        <v>6.2993251176470579</v>
      </c>
      <c r="X59">
        <v>19.250000000000004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0.4705670862042089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13.216478636249017</v>
      </c>
      <c r="AL59">
        <v>0.56812641841652334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0.80973906920289851</v>
      </c>
      <c r="AS59">
        <v>6.0521356853256023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600.26575691851644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86.630212568350515</v>
      </c>
      <c r="L60">
        <v>24.069917338484654</v>
      </c>
      <c r="M60">
        <v>0</v>
      </c>
      <c r="N60">
        <v>25.721282571343934</v>
      </c>
      <c r="O60">
        <v>24.249005065524194</v>
      </c>
      <c r="P60">
        <v>59.910261663330296</v>
      </c>
      <c r="Q60">
        <v>1.9297185717852683</v>
      </c>
      <c r="R60">
        <v>5.7712189094031778</v>
      </c>
      <c r="S60">
        <v>3.8500774128686328</v>
      </c>
      <c r="T60">
        <v>0</v>
      </c>
      <c r="U60">
        <v>318.57842096985934</v>
      </c>
      <c r="V60">
        <v>2.8892698345209822</v>
      </c>
      <c r="W60">
        <v>6.2993251176470579</v>
      </c>
      <c r="X60">
        <v>19.250000000000004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0.4705670862042089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13.216478636249017</v>
      </c>
      <c r="AL60">
        <v>0.56812641841652334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0.80973906920289851</v>
      </c>
      <c r="AS60">
        <v>1.3156816596788581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595.52930289286962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86.630212568350515</v>
      </c>
      <c r="L61">
        <v>24.069917338484654</v>
      </c>
      <c r="M61">
        <v>0</v>
      </c>
      <c r="N61">
        <v>25.721282571343934</v>
      </c>
      <c r="O61">
        <v>24.249005065524194</v>
      </c>
      <c r="P61">
        <v>59.910261663330296</v>
      </c>
      <c r="Q61">
        <v>1.9297185717852683</v>
      </c>
      <c r="R61">
        <v>5.7712189094031778</v>
      </c>
      <c r="S61">
        <v>3.8500774128686328</v>
      </c>
      <c r="T61">
        <v>0</v>
      </c>
      <c r="U61">
        <v>318.57842096985934</v>
      </c>
      <c r="V61">
        <v>2.8892698345209822</v>
      </c>
      <c r="W61">
        <v>6.2993251176470579</v>
      </c>
      <c r="X61">
        <v>19.250000000000004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0.4705670862042089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13.216478636249017</v>
      </c>
      <c r="AL61">
        <v>0.56812641841652334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0.80973906920289851</v>
      </c>
      <c r="AS61">
        <v>1.1183293345227476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595.33195056771353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86.630212568350515</v>
      </c>
      <c r="L62">
        <v>24.069917338484654</v>
      </c>
      <c r="M62">
        <v>0</v>
      </c>
      <c r="N62">
        <v>25.721282571343934</v>
      </c>
      <c r="O62">
        <v>24.249005065524194</v>
      </c>
      <c r="P62">
        <v>59.910261663330296</v>
      </c>
      <c r="Q62">
        <v>1.9297185717852683</v>
      </c>
      <c r="R62">
        <v>5.7712189094031778</v>
      </c>
      <c r="S62">
        <v>3.8500774128686328</v>
      </c>
      <c r="T62">
        <v>0</v>
      </c>
      <c r="U62">
        <v>318.57842096985934</v>
      </c>
      <c r="V62">
        <v>2.8892698345209822</v>
      </c>
      <c r="W62">
        <v>6.2993251176470579</v>
      </c>
      <c r="X62">
        <v>19.250000000000004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0.4705670862042089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13.216478636249017</v>
      </c>
      <c r="AL62">
        <v>0.56812641841652334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0.80973906920289851</v>
      </c>
      <c r="AS62">
        <v>1.1183293345227476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595.33195056771353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86.630212568350515</v>
      </c>
      <c r="L63">
        <v>24.069917338484654</v>
      </c>
      <c r="M63">
        <v>0</v>
      </c>
      <c r="N63">
        <v>25.721282571343934</v>
      </c>
      <c r="O63">
        <v>24.249005065524194</v>
      </c>
      <c r="P63">
        <v>59.910261663330296</v>
      </c>
      <c r="Q63">
        <v>1.9297185717852683</v>
      </c>
      <c r="R63">
        <v>5.7712189094031778</v>
      </c>
      <c r="S63">
        <v>3.8500774128686328</v>
      </c>
      <c r="T63">
        <v>0</v>
      </c>
      <c r="U63">
        <v>318.57842096985934</v>
      </c>
      <c r="V63">
        <v>2.8892698345209822</v>
      </c>
      <c r="W63">
        <v>6.2993251176470579</v>
      </c>
      <c r="X63">
        <v>19.250000000000004</v>
      </c>
      <c r="Y63">
        <v>0</v>
      </c>
      <c r="Z63">
        <v>1.5943381879999998</v>
      </c>
      <c r="AA63">
        <v>0</v>
      </c>
      <c r="AB63">
        <v>0</v>
      </c>
      <c r="AC63">
        <v>0</v>
      </c>
      <c r="AD63">
        <v>0</v>
      </c>
      <c r="AE63">
        <v>0.4705670862042089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13.216478636249017</v>
      </c>
      <c r="AL63">
        <v>0.56812641841652334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0.80973906920289851</v>
      </c>
      <c r="AS63">
        <v>1.1183293345227476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596.92628875571359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86.630212568350515</v>
      </c>
      <c r="L64">
        <v>24.069917338484654</v>
      </c>
      <c r="M64">
        <v>0</v>
      </c>
      <c r="N64">
        <v>25.721282571343934</v>
      </c>
      <c r="O64">
        <v>24.249005065524194</v>
      </c>
      <c r="P64">
        <v>59.910261663330296</v>
      </c>
      <c r="Q64">
        <v>1.9297185717852683</v>
      </c>
      <c r="R64">
        <v>5.7712189094031778</v>
      </c>
      <c r="S64">
        <v>3.8500774128686328</v>
      </c>
      <c r="T64">
        <v>0</v>
      </c>
      <c r="U64">
        <v>318.57842096985934</v>
      </c>
      <c r="V64">
        <v>2.8892698345209822</v>
      </c>
      <c r="W64">
        <v>6.2993251176470579</v>
      </c>
      <c r="X64">
        <v>19.250000000000004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0.4705670862042089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13.216478636249017</v>
      </c>
      <c r="AL64">
        <v>0.56812641841652334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0.80973906920289851</v>
      </c>
      <c r="AS64">
        <v>1.1183293345227476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596.92628875571359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86.630212568350515</v>
      </c>
      <c r="L65">
        <v>24.069917338484654</v>
      </c>
      <c r="M65">
        <v>0</v>
      </c>
      <c r="N65">
        <v>25.721282571343934</v>
      </c>
      <c r="O65">
        <v>24.249005065524194</v>
      </c>
      <c r="P65">
        <v>59.910261663330296</v>
      </c>
      <c r="Q65">
        <v>1.9297185717852683</v>
      </c>
      <c r="R65">
        <v>5.7712189094031778</v>
      </c>
      <c r="S65">
        <v>3.8500774128686328</v>
      </c>
      <c r="T65">
        <v>0</v>
      </c>
      <c r="U65">
        <v>318.57842096985934</v>
      </c>
      <c r="V65">
        <v>2.8892698345209822</v>
      </c>
      <c r="W65">
        <v>6.2993251176470579</v>
      </c>
      <c r="X65">
        <v>19.250000000000004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0.4705670862042089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13.216478636249017</v>
      </c>
      <c r="AL65">
        <v>0.56812641841652334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0.80973906920289851</v>
      </c>
      <c r="AS65">
        <v>1.1183293345227476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596.92628875571359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86.630212568350515</v>
      </c>
      <c r="L66">
        <v>24.069917338484654</v>
      </c>
      <c r="M66">
        <v>0</v>
      </c>
      <c r="N66">
        <v>25.721282571343934</v>
      </c>
      <c r="O66">
        <v>24.249005065524194</v>
      </c>
      <c r="P66">
        <v>59.910261663330296</v>
      </c>
      <c r="Q66">
        <v>1.9297185717852683</v>
      </c>
      <c r="R66">
        <v>5.7706197555401664</v>
      </c>
      <c r="S66">
        <v>3.8500774128686328</v>
      </c>
      <c r="T66">
        <v>0</v>
      </c>
      <c r="U66">
        <v>318.57842096985934</v>
      </c>
      <c r="V66">
        <v>2.8892698345209822</v>
      </c>
      <c r="W66">
        <v>6.2993251176470579</v>
      </c>
      <c r="X66">
        <v>19.250000000000004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0.4705670862042089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13.216478636249017</v>
      </c>
      <c r="AL66">
        <v>0.56812641841652334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0.80973906920289851</v>
      </c>
      <c r="AS66">
        <v>1.1183293345227476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596.92568960185054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86.630212568350515</v>
      </c>
      <c r="L67">
        <v>24.069917338484654</v>
      </c>
      <c r="M67">
        <v>0</v>
      </c>
      <c r="N67">
        <v>25.721282571343934</v>
      </c>
      <c r="O67">
        <v>24.249005065524194</v>
      </c>
      <c r="P67">
        <v>59.910261663330296</v>
      </c>
      <c r="Q67">
        <v>1.9297185717852683</v>
      </c>
      <c r="R67">
        <v>5.7706197555401664</v>
      </c>
      <c r="S67">
        <v>3.8500774128686328</v>
      </c>
      <c r="T67">
        <v>0</v>
      </c>
      <c r="U67">
        <v>318.57842096985934</v>
      </c>
      <c r="V67">
        <v>4.0762406767895882</v>
      </c>
      <c r="W67">
        <v>6.2993251176470579</v>
      </c>
      <c r="X67">
        <v>36.068953115139728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0.4705670862042089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13.216478636249017</v>
      </c>
      <c r="AL67">
        <v>0.56812641841652334</v>
      </c>
      <c r="AM67">
        <v>0</v>
      </c>
      <c r="AN67">
        <v>0</v>
      </c>
      <c r="AO67">
        <v>0</v>
      </c>
      <c r="AP67">
        <v>0.56367484986611449</v>
      </c>
      <c r="AQ67">
        <v>0</v>
      </c>
      <c r="AR67">
        <v>0.80973906920289851</v>
      </c>
      <c r="AS67">
        <v>1.1183293345227476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615.4952884091249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86.630212568350515</v>
      </c>
      <c r="L68">
        <v>24.069917338484654</v>
      </c>
      <c r="M68">
        <v>0</v>
      </c>
      <c r="N68">
        <v>25.721282571343934</v>
      </c>
      <c r="O68">
        <v>24.249005065524194</v>
      </c>
      <c r="P68">
        <v>59.910261663330296</v>
      </c>
      <c r="Q68">
        <v>1.9297185717852683</v>
      </c>
      <c r="R68">
        <v>5.7706197555401664</v>
      </c>
      <c r="S68">
        <v>3.8500774128686328</v>
      </c>
      <c r="T68">
        <v>0</v>
      </c>
      <c r="U68">
        <v>318.57842096985934</v>
      </c>
      <c r="V68">
        <v>4.0762406767895882</v>
      </c>
      <c r="W68">
        <v>6.2993251176470579</v>
      </c>
      <c r="X68">
        <v>36.068953115139728</v>
      </c>
      <c r="Y68">
        <v>0</v>
      </c>
      <c r="Z68">
        <v>0</v>
      </c>
      <c r="AA68">
        <v>0</v>
      </c>
      <c r="AB68">
        <v>0.81484077299324842</v>
      </c>
      <c r="AC68">
        <v>0</v>
      </c>
      <c r="AD68">
        <v>0</v>
      </c>
      <c r="AE68">
        <v>3.4508247908028062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13.216478636249017</v>
      </c>
      <c r="AL68">
        <v>0.56812641841652334</v>
      </c>
      <c r="AM68">
        <v>0</v>
      </c>
      <c r="AN68">
        <v>0</v>
      </c>
      <c r="AO68">
        <v>0</v>
      </c>
      <c r="AP68">
        <v>0.56367484986611449</v>
      </c>
      <c r="AQ68">
        <v>0</v>
      </c>
      <c r="AR68">
        <v>0.80973906920289851</v>
      </c>
      <c r="AS68">
        <v>1.1183293345227476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617.6960486987166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86.630212568350515</v>
      </c>
      <c r="L69">
        <v>19.539381296898721</v>
      </c>
      <c r="M69">
        <v>0</v>
      </c>
      <c r="N69">
        <v>25.721282571343934</v>
      </c>
      <c r="O69">
        <v>24.249005065524194</v>
      </c>
      <c r="P69">
        <v>59.910261663330296</v>
      </c>
      <c r="Q69">
        <v>1.9297185717852683</v>
      </c>
      <c r="R69">
        <v>5.7706197555401664</v>
      </c>
      <c r="S69">
        <v>3.8500774128686328</v>
      </c>
      <c r="T69">
        <v>0</v>
      </c>
      <c r="U69">
        <v>318.57842096985934</v>
      </c>
      <c r="V69">
        <v>2.8872267264784952</v>
      </c>
      <c r="W69">
        <v>6.2088773312836283</v>
      </c>
      <c r="X69">
        <v>19.249479846326235</v>
      </c>
      <c r="Y69">
        <v>0</v>
      </c>
      <c r="Z69">
        <v>0</v>
      </c>
      <c r="AA69">
        <v>0</v>
      </c>
      <c r="AB69">
        <v>3.2202513627906986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4.9550373852798311</v>
      </c>
      <c r="AI69">
        <v>0</v>
      </c>
      <c r="AJ69">
        <v>0</v>
      </c>
      <c r="AK69">
        <v>13.216478636249017</v>
      </c>
      <c r="AL69">
        <v>0.56812641841652334</v>
      </c>
      <c r="AM69">
        <v>0</v>
      </c>
      <c r="AN69">
        <v>0</v>
      </c>
      <c r="AO69">
        <v>0</v>
      </c>
      <c r="AP69">
        <v>0.56367484986611449</v>
      </c>
      <c r="AQ69">
        <v>0</v>
      </c>
      <c r="AR69">
        <v>0.80973906920289851</v>
      </c>
      <c r="AS69">
        <v>1.6446022016057091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603.53178217042034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86.630212568350515</v>
      </c>
      <c r="L70">
        <v>19.539381296898721</v>
      </c>
      <c r="M70">
        <v>0</v>
      </c>
      <c r="N70">
        <v>25.721282571343934</v>
      </c>
      <c r="O70">
        <v>24.249005065524194</v>
      </c>
      <c r="P70">
        <v>59.910261663330296</v>
      </c>
      <c r="Q70">
        <v>1.9297185717852683</v>
      </c>
      <c r="R70">
        <v>5.7706197555401664</v>
      </c>
      <c r="S70">
        <v>3.8500774128686328</v>
      </c>
      <c r="T70">
        <v>0</v>
      </c>
      <c r="U70">
        <v>318.57842096985934</v>
      </c>
      <c r="V70">
        <v>2.8872267264784952</v>
      </c>
      <c r="W70">
        <v>6.2991814610143821</v>
      </c>
      <c r="X70">
        <v>19.249479846326235</v>
      </c>
      <c r="Y70">
        <v>0</v>
      </c>
      <c r="Z70">
        <v>0</v>
      </c>
      <c r="AA70">
        <v>0</v>
      </c>
      <c r="AB70">
        <v>3.2202513627906986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10.187927426800423</v>
      </c>
      <c r="AI70">
        <v>0</v>
      </c>
      <c r="AJ70">
        <v>0</v>
      </c>
      <c r="AK70">
        <v>13.216478636249017</v>
      </c>
      <c r="AL70">
        <v>0.56812641841652334</v>
      </c>
      <c r="AM70">
        <v>1.2907078921230308</v>
      </c>
      <c r="AN70">
        <v>0</v>
      </c>
      <c r="AO70">
        <v>0</v>
      </c>
      <c r="AP70">
        <v>0.56367484986611449</v>
      </c>
      <c r="AQ70">
        <v>0</v>
      </c>
      <c r="AR70">
        <v>0.80973906920289851</v>
      </c>
      <c r="AS70">
        <v>1.6446022016057091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610.14568423379478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86.630212568350515</v>
      </c>
      <c r="L71">
        <v>19.249954937869617</v>
      </c>
      <c r="M71">
        <v>0</v>
      </c>
      <c r="N71">
        <v>25.721282571343934</v>
      </c>
      <c r="O71">
        <v>24.249005065524194</v>
      </c>
      <c r="P71">
        <v>59.910261663330296</v>
      </c>
      <c r="Q71">
        <v>1.9299416649590164</v>
      </c>
      <c r="R71">
        <v>5.7761562362030903</v>
      </c>
      <c r="S71">
        <v>3.8501867587719301</v>
      </c>
      <c r="T71">
        <v>0</v>
      </c>
      <c r="U71">
        <v>318.57842096985934</v>
      </c>
      <c r="V71">
        <v>2.8872267264784952</v>
      </c>
      <c r="W71">
        <v>6.2991814610143821</v>
      </c>
      <c r="X71">
        <v>19.249479846326235</v>
      </c>
      <c r="Y71">
        <v>0</v>
      </c>
      <c r="Z71">
        <v>0</v>
      </c>
      <c r="AA71">
        <v>0</v>
      </c>
      <c r="AB71">
        <v>3.2202513627906986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17.134241546800421</v>
      </c>
      <c r="AI71">
        <v>0</v>
      </c>
      <c r="AJ71">
        <v>0</v>
      </c>
      <c r="AK71">
        <v>13.216478636249017</v>
      </c>
      <c r="AL71">
        <v>0.56812641841652334</v>
      </c>
      <c r="AM71">
        <v>2.5814160382595657</v>
      </c>
      <c r="AN71">
        <v>0</v>
      </c>
      <c r="AO71">
        <v>0</v>
      </c>
      <c r="AP71">
        <v>0.56367484986611449</v>
      </c>
      <c r="AQ71">
        <v>0</v>
      </c>
      <c r="AR71">
        <v>0.80973906920289851</v>
      </c>
      <c r="AS71">
        <v>1.6446022016057091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618.09914906064228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86.630657361186337</v>
      </c>
      <c r="L72">
        <v>17.660085496310643</v>
      </c>
      <c r="M72">
        <v>0</v>
      </c>
      <c r="N72">
        <v>25.721282571343934</v>
      </c>
      <c r="O72">
        <v>24.249005065524194</v>
      </c>
      <c r="P72">
        <v>59.910261663330296</v>
      </c>
      <c r="Q72">
        <v>1.9299416649590164</v>
      </c>
      <c r="R72">
        <v>5.7761562362030903</v>
      </c>
      <c r="S72">
        <v>3.8501867587719301</v>
      </c>
      <c r="T72">
        <v>0</v>
      </c>
      <c r="U72">
        <v>318.57842096985934</v>
      </c>
      <c r="V72">
        <v>2.8872267264784952</v>
      </c>
      <c r="W72">
        <v>6.2991814610143821</v>
      </c>
      <c r="X72">
        <v>19.249479846326235</v>
      </c>
      <c r="Y72">
        <v>0</v>
      </c>
      <c r="Z72">
        <v>0.26895043999999996</v>
      </c>
      <c r="AA72">
        <v>1.9314390740740746</v>
      </c>
      <c r="AB72">
        <v>3.2202513627906986</v>
      </c>
      <c r="AC72">
        <v>0.31130488063452172</v>
      </c>
      <c r="AD72">
        <v>2.2335380423921269</v>
      </c>
      <c r="AE72">
        <v>4.0293084674201092</v>
      </c>
      <c r="AF72">
        <v>0</v>
      </c>
      <c r="AG72">
        <v>0</v>
      </c>
      <c r="AH72">
        <v>22.876527743759244</v>
      </c>
      <c r="AI72">
        <v>0</v>
      </c>
      <c r="AJ72">
        <v>0</v>
      </c>
      <c r="AK72">
        <v>13.216478636249017</v>
      </c>
      <c r="AL72">
        <v>3.1246958092082622</v>
      </c>
      <c r="AM72">
        <v>3.864301584546137</v>
      </c>
      <c r="AN72">
        <v>0</v>
      </c>
      <c r="AO72">
        <v>0</v>
      </c>
      <c r="AP72">
        <v>0.56367484986611449</v>
      </c>
      <c r="AQ72">
        <v>0</v>
      </c>
      <c r="AR72">
        <v>0.80973906920289851</v>
      </c>
      <c r="AS72">
        <v>1.6446022016057091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630.83669798305698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89.999969984992504</v>
      </c>
      <c r="L73">
        <v>19.250110609819597</v>
      </c>
      <c r="M73">
        <v>0</v>
      </c>
      <c r="N73">
        <v>25.721282571343934</v>
      </c>
      <c r="O73">
        <v>24.249005065524194</v>
      </c>
      <c r="P73">
        <v>59.910261663330296</v>
      </c>
      <c r="Q73">
        <v>1.9299416649590164</v>
      </c>
      <c r="R73">
        <v>5.7761562362030903</v>
      </c>
      <c r="S73">
        <v>3.8501867587719301</v>
      </c>
      <c r="T73">
        <v>0</v>
      </c>
      <c r="U73">
        <v>318.57842096985934</v>
      </c>
      <c r="V73">
        <v>5.051040452261307</v>
      </c>
      <c r="W73">
        <v>6.2991814610143821</v>
      </c>
      <c r="X73">
        <v>35.680727747824847</v>
      </c>
      <c r="Y73">
        <v>0</v>
      </c>
      <c r="Z73">
        <v>4.7830145640000001</v>
      </c>
      <c r="AA73">
        <v>5.0128569433895942</v>
      </c>
      <c r="AB73">
        <v>6.4405024715678927</v>
      </c>
      <c r="AC73">
        <v>7.104910319302653</v>
      </c>
      <c r="AD73">
        <v>4.467076338758516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13.216478636249017</v>
      </c>
      <c r="AL73">
        <v>13.635036581583481</v>
      </c>
      <c r="AM73">
        <v>3.864301584546137</v>
      </c>
      <c r="AN73">
        <v>0</v>
      </c>
      <c r="AO73">
        <v>0</v>
      </c>
      <c r="AP73">
        <v>0</v>
      </c>
      <c r="AQ73">
        <v>0</v>
      </c>
      <c r="AR73">
        <v>0.80973906920289851</v>
      </c>
      <c r="AS73">
        <v>1.6446022016057091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688.20994857470987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86.629272299587271</v>
      </c>
      <c r="L74">
        <v>19.250110609819597</v>
      </c>
      <c r="M74">
        <v>0</v>
      </c>
      <c r="N74">
        <v>25.721282571343934</v>
      </c>
      <c r="O74">
        <v>24.249005065524194</v>
      </c>
      <c r="P74">
        <v>59.910261663330296</v>
      </c>
      <c r="Q74">
        <v>1.9299416649590164</v>
      </c>
      <c r="R74">
        <v>5.7761562362030903</v>
      </c>
      <c r="S74">
        <v>3.8501867587719301</v>
      </c>
      <c r="T74">
        <v>0</v>
      </c>
      <c r="U74">
        <v>318.57842096985934</v>
      </c>
      <c r="V74">
        <v>5.0691056377755519</v>
      </c>
      <c r="W74">
        <v>6.2991814610143821</v>
      </c>
      <c r="X74">
        <v>36.068305910976299</v>
      </c>
      <c r="Y74">
        <v>0</v>
      </c>
      <c r="Z74">
        <v>4.7830145640000001</v>
      </c>
      <c r="AA74">
        <v>6.8697425311767484</v>
      </c>
      <c r="AB74">
        <v>6.4405024715678927</v>
      </c>
      <c r="AC74">
        <v>7.104910319302653</v>
      </c>
      <c r="AD74">
        <v>6.4590460000000007</v>
      </c>
      <c r="AE74">
        <v>8.0586169348402183</v>
      </c>
      <c r="AF74">
        <v>0</v>
      </c>
      <c r="AG74">
        <v>0</v>
      </c>
      <c r="AH74">
        <v>28.595659870200635</v>
      </c>
      <c r="AI74">
        <v>0</v>
      </c>
      <c r="AJ74">
        <v>0</v>
      </c>
      <c r="AK74">
        <v>13.216478636249017</v>
      </c>
      <c r="AL74">
        <v>13.635036581583481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0.80973906920289851</v>
      </c>
      <c r="AS74">
        <v>1.6446022016057091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694.81288161344048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85.670050493123767</v>
      </c>
      <c r="L75">
        <v>18.289959321844375</v>
      </c>
      <c r="M75">
        <v>0</v>
      </c>
      <c r="N75">
        <v>25.721282571343934</v>
      </c>
      <c r="O75">
        <v>24.249005065524194</v>
      </c>
      <c r="P75">
        <v>59.910261663330296</v>
      </c>
      <c r="Q75">
        <v>1.9299416649590164</v>
      </c>
      <c r="R75">
        <v>5.7761562362030903</v>
      </c>
      <c r="S75">
        <v>3.8501867587719301</v>
      </c>
      <c r="T75">
        <v>0</v>
      </c>
      <c r="U75">
        <v>318.57842096985934</v>
      </c>
      <c r="V75">
        <v>5.0691056377755519</v>
      </c>
      <c r="W75">
        <v>11.228342056573887</v>
      </c>
      <c r="X75">
        <v>36.068305910976299</v>
      </c>
      <c r="Y75">
        <v>0</v>
      </c>
      <c r="Z75">
        <v>3.1886763759999996</v>
      </c>
      <c r="AA75">
        <v>6.8697425311767484</v>
      </c>
      <c r="AB75">
        <v>6.4405024715678927</v>
      </c>
      <c r="AC75">
        <v>7.104910319302653</v>
      </c>
      <c r="AD75">
        <v>6.4590460000000007</v>
      </c>
      <c r="AE75">
        <v>8.0586169348402183</v>
      </c>
      <c r="AF75">
        <v>0</v>
      </c>
      <c r="AG75">
        <v>0</v>
      </c>
      <c r="AH75">
        <v>28.595659870200635</v>
      </c>
      <c r="AI75">
        <v>0</v>
      </c>
      <c r="AJ75">
        <v>0</v>
      </c>
      <c r="AK75">
        <v>13.216478636249017</v>
      </c>
      <c r="AL75">
        <v>13.635036581583481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9.7168693384057967</v>
      </c>
      <c r="AS75">
        <v>1.6446022016057091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705.13546119576404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85.670445283890245</v>
      </c>
      <c r="L76">
        <v>18.289959321844375</v>
      </c>
      <c r="M76">
        <v>0</v>
      </c>
      <c r="N76">
        <v>25.721282571343934</v>
      </c>
      <c r="O76">
        <v>24.249005065524194</v>
      </c>
      <c r="P76">
        <v>59.910261663330296</v>
      </c>
      <c r="Q76">
        <v>1.9299416649590164</v>
      </c>
      <c r="R76">
        <v>10.368655787797108</v>
      </c>
      <c r="S76">
        <v>3.8501867587719301</v>
      </c>
      <c r="T76">
        <v>0</v>
      </c>
      <c r="U76">
        <v>318.57842096985934</v>
      </c>
      <c r="V76">
        <v>5.0691056377755519</v>
      </c>
      <c r="W76">
        <v>11.345873050581915</v>
      </c>
      <c r="X76">
        <v>36.068305910976299</v>
      </c>
      <c r="Y76">
        <v>0</v>
      </c>
      <c r="Z76">
        <v>3.1886763759999996</v>
      </c>
      <c r="AA76">
        <v>6.8697425311767484</v>
      </c>
      <c r="AB76">
        <v>6.4405024715678927</v>
      </c>
      <c r="AC76">
        <v>7.104910319302653</v>
      </c>
      <c r="AD76">
        <v>6.4590460000000007</v>
      </c>
      <c r="AE76">
        <v>8.0586169348402183</v>
      </c>
      <c r="AF76">
        <v>0</v>
      </c>
      <c r="AG76">
        <v>0</v>
      </c>
      <c r="AH76">
        <v>28.595659870200635</v>
      </c>
      <c r="AI76">
        <v>0</v>
      </c>
      <c r="AJ76">
        <v>0</v>
      </c>
      <c r="AK76">
        <v>13.216478636249017</v>
      </c>
      <c r="AL76">
        <v>13.635036581583481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9.7168693384057967</v>
      </c>
      <c r="AS76">
        <v>1.6446022016057091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709.84588653213245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85.669658811365238</v>
      </c>
      <c r="L77">
        <v>18.289959321844375</v>
      </c>
      <c r="M77">
        <v>0</v>
      </c>
      <c r="N77">
        <v>27.018679413507105</v>
      </c>
      <c r="O77">
        <v>24.249005065524194</v>
      </c>
      <c r="P77">
        <v>59.910261663330296</v>
      </c>
      <c r="Q77">
        <v>1.9299416649590164</v>
      </c>
      <c r="R77">
        <v>10.368655787797108</v>
      </c>
      <c r="S77">
        <v>3.8501867587719301</v>
      </c>
      <c r="T77">
        <v>0</v>
      </c>
      <c r="U77">
        <v>318.57842096985934</v>
      </c>
      <c r="V77">
        <v>5.0691056377755519</v>
      </c>
      <c r="W77">
        <v>11.345873050581915</v>
      </c>
      <c r="X77">
        <v>36.068305910976299</v>
      </c>
      <c r="Y77">
        <v>0</v>
      </c>
      <c r="Z77">
        <v>3.1886763759999996</v>
      </c>
      <c r="AA77">
        <v>6.8697425311767484</v>
      </c>
      <c r="AB77">
        <v>6.4405024715678927</v>
      </c>
      <c r="AC77">
        <v>7.104910319302653</v>
      </c>
      <c r="AD77">
        <v>6.4590460000000007</v>
      </c>
      <c r="AE77">
        <v>8.0586169348402183</v>
      </c>
      <c r="AF77">
        <v>0</v>
      </c>
      <c r="AG77">
        <v>0</v>
      </c>
      <c r="AH77">
        <v>28.595659870200635</v>
      </c>
      <c r="AI77">
        <v>0</v>
      </c>
      <c r="AJ77">
        <v>0</v>
      </c>
      <c r="AK77">
        <v>13.216478636249017</v>
      </c>
      <c r="AL77">
        <v>13.635036581583481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0.80973906920289851</v>
      </c>
      <c r="AS77">
        <v>1.6446022016057091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702.23536663256766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85.670045214825592</v>
      </c>
      <c r="L78">
        <v>18.289959321844375</v>
      </c>
      <c r="M78">
        <v>0</v>
      </c>
      <c r="N78">
        <v>27.018679413507105</v>
      </c>
      <c r="O78">
        <v>24.249005065524194</v>
      </c>
      <c r="P78">
        <v>59.910261663330296</v>
      </c>
      <c r="Q78">
        <v>1.9299416649590164</v>
      </c>
      <c r="R78">
        <v>10.368655787797108</v>
      </c>
      <c r="S78">
        <v>3.8501867587719301</v>
      </c>
      <c r="T78">
        <v>0</v>
      </c>
      <c r="U78">
        <v>318.57842096985934</v>
      </c>
      <c r="V78">
        <v>5.0691056377755519</v>
      </c>
      <c r="W78">
        <v>11.345873050581915</v>
      </c>
      <c r="X78">
        <v>36.068305910976299</v>
      </c>
      <c r="Y78">
        <v>0</v>
      </c>
      <c r="Z78">
        <v>3.1886763759999996</v>
      </c>
      <c r="AA78">
        <v>6.8697425311767484</v>
      </c>
      <c r="AB78">
        <v>6.4405024715678927</v>
      </c>
      <c r="AC78">
        <v>7.104910319302653</v>
      </c>
      <c r="AD78">
        <v>4.467076338758516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13.216478636249017</v>
      </c>
      <c r="AL78">
        <v>13.635036581583481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0.80973906920289851</v>
      </c>
      <c r="AS78">
        <v>1.6446022016057091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694.52465124834521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96.260969950231996</v>
      </c>
      <c r="L79">
        <v>41.859973135297622</v>
      </c>
      <c r="M79">
        <v>0</v>
      </c>
      <c r="N79">
        <v>27.018679413507105</v>
      </c>
      <c r="O79">
        <v>24.249005065524194</v>
      </c>
      <c r="P79">
        <v>59.910261663330296</v>
      </c>
      <c r="Q79">
        <v>2.6704999257142856</v>
      </c>
      <c r="R79">
        <v>10.368655787797108</v>
      </c>
      <c r="S79">
        <v>6.4482510625737905</v>
      </c>
      <c r="T79">
        <v>0</v>
      </c>
      <c r="U79">
        <v>318.57842096985934</v>
      </c>
      <c r="V79">
        <v>4.0781786558516799</v>
      </c>
      <c r="W79">
        <v>11.345873050581915</v>
      </c>
      <c r="X79">
        <v>36.068305910976299</v>
      </c>
      <c r="Y79">
        <v>0</v>
      </c>
      <c r="Z79">
        <v>1.5943381879999998</v>
      </c>
      <c r="AA79">
        <v>0</v>
      </c>
      <c r="AB79">
        <v>6.4405024715678927</v>
      </c>
      <c r="AC79">
        <v>0.31130488063452172</v>
      </c>
      <c r="AD79">
        <v>2.2335380423921269</v>
      </c>
      <c r="AE79">
        <v>4.0293084674201092</v>
      </c>
      <c r="AF79">
        <v>0</v>
      </c>
      <c r="AG79">
        <v>0</v>
      </c>
      <c r="AH79">
        <v>17.134241546800421</v>
      </c>
      <c r="AI79">
        <v>0</v>
      </c>
      <c r="AJ79">
        <v>0</v>
      </c>
      <c r="AK79">
        <v>13.216478636249017</v>
      </c>
      <c r="AL79">
        <v>3.1246958092082622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0.80973906920289851</v>
      </c>
      <c r="AS79">
        <v>1.6446022016057091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693.26012548887297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96.259763544680595</v>
      </c>
      <c r="L80">
        <v>41.859973135297622</v>
      </c>
      <c r="M80">
        <v>0</v>
      </c>
      <c r="N80">
        <v>27.018679413507105</v>
      </c>
      <c r="O80">
        <v>24.249005065524194</v>
      </c>
      <c r="P80">
        <v>59.910261663330296</v>
      </c>
      <c r="Q80">
        <v>2.6704999257142856</v>
      </c>
      <c r="R80">
        <v>10.368655787797108</v>
      </c>
      <c r="S80">
        <v>6.4482510625737905</v>
      </c>
      <c r="T80">
        <v>0</v>
      </c>
      <c r="U80">
        <v>318.57842096985934</v>
      </c>
      <c r="V80">
        <v>4.0781786558516799</v>
      </c>
      <c r="W80">
        <v>11.345873050581915</v>
      </c>
      <c r="X80">
        <v>36.068305910976299</v>
      </c>
      <c r="Y80">
        <v>0</v>
      </c>
      <c r="Z80">
        <v>1.5943381879999998</v>
      </c>
      <c r="AA80">
        <v>0</v>
      </c>
      <c r="AB80">
        <v>3.2202513627906986</v>
      </c>
      <c r="AC80">
        <v>0</v>
      </c>
      <c r="AD80">
        <v>0</v>
      </c>
      <c r="AE80">
        <v>4.0293084674201092</v>
      </c>
      <c r="AF80">
        <v>0</v>
      </c>
      <c r="AG80">
        <v>0</v>
      </c>
      <c r="AH80">
        <v>10.627860608680042</v>
      </c>
      <c r="AI80">
        <v>0</v>
      </c>
      <c r="AJ80">
        <v>0</v>
      </c>
      <c r="AK80">
        <v>13.216478636249017</v>
      </c>
      <c r="AL80">
        <v>0.56812641841652334</v>
      </c>
      <c r="AM80">
        <v>3.864301584546137</v>
      </c>
      <c r="AN80">
        <v>0</v>
      </c>
      <c r="AO80">
        <v>0</v>
      </c>
      <c r="AP80">
        <v>0</v>
      </c>
      <c r="AQ80">
        <v>0</v>
      </c>
      <c r="AR80">
        <v>0.80973906920289851</v>
      </c>
      <c r="AS80">
        <v>1.6446022016057091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678.43087472260549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96.260484919689333</v>
      </c>
      <c r="L81">
        <v>34.089083083944722</v>
      </c>
      <c r="M81">
        <v>0</v>
      </c>
      <c r="N81">
        <v>28.731970187748612</v>
      </c>
      <c r="O81">
        <v>24.249005065524194</v>
      </c>
      <c r="P81">
        <v>59.910261663330296</v>
      </c>
      <c r="Q81">
        <v>2.6704999257142856</v>
      </c>
      <c r="R81">
        <v>10.368655787797108</v>
      </c>
      <c r="S81">
        <v>6.4482510625737905</v>
      </c>
      <c r="T81">
        <v>0</v>
      </c>
      <c r="U81">
        <v>318.57842096985934</v>
      </c>
      <c r="V81">
        <v>4.0809621139240502</v>
      </c>
      <c r="W81">
        <v>11.345873050581915</v>
      </c>
      <c r="X81">
        <v>36.068305910976299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4.6308760800000002</v>
      </c>
      <c r="AI81">
        <v>0</v>
      </c>
      <c r="AJ81">
        <v>0</v>
      </c>
      <c r="AK81">
        <v>13.216478636249017</v>
      </c>
      <c r="AL81">
        <v>0.56812641841652334</v>
      </c>
      <c r="AM81">
        <v>2.5814160382595657</v>
      </c>
      <c r="AN81">
        <v>0</v>
      </c>
      <c r="AO81">
        <v>0</v>
      </c>
      <c r="AP81">
        <v>0</v>
      </c>
      <c r="AQ81">
        <v>0</v>
      </c>
      <c r="AR81">
        <v>0.80973906920289851</v>
      </c>
      <c r="AS81">
        <v>1.8090622185548619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660.44678066976712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96.260484919689333</v>
      </c>
      <c r="L82">
        <v>34.089083083944722</v>
      </c>
      <c r="M82">
        <v>0</v>
      </c>
      <c r="N82">
        <v>28.881809762532985</v>
      </c>
      <c r="O82">
        <v>24.249005065524194</v>
      </c>
      <c r="P82">
        <v>59.910261663330296</v>
      </c>
      <c r="Q82">
        <v>2.6704999257142856</v>
      </c>
      <c r="R82">
        <v>10.368655787797108</v>
      </c>
      <c r="S82">
        <v>6.4482510625737905</v>
      </c>
      <c r="T82">
        <v>0</v>
      </c>
      <c r="U82">
        <v>318.57842096985934</v>
      </c>
      <c r="V82">
        <v>4.0809621139240502</v>
      </c>
      <c r="W82">
        <v>11.345873050581915</v>
      </c>
      <c r="X82">
        <v>36.068305910976299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13.216478636249017</v>
      </c>
      <c r="AL82">
        <v>0.56812641841652334</v>
      </c>
      <c r="AM82">
        <v>2.5814160382595657</v>
      </c>
      <c r="AN82">
        <v>0</v>
      </c>
      <c r="AO82">
        <v>0</v>
      </c>
      <c r="AP82">
        <v>0</v>
      </c>
      <c r="AQ82">
        <v>0</v>
      </c>
      <c r="AR82">
        <v>0.80973906920289851</v>
      </c>
      <c r="AS82">
        <v>1.8090622185548619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655.96574416455144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85.670102712699816</v>
      </c>
      <c r="L83">
        <v>18.289995687851743</v>
      </c>
      <c r="M83">
        <v>0</v>
      </c>
      <c r="N83">
        <v>28.881809762532985</v>
      </c>
      <c r="O83">
        <v>24.249005065524194</v>
      </c>
      <c r="P83">
        <v>59.910261663330296</v>
      </c>
      <c r="Q83">
        <v>1.9299416649590164</v>
      </c>
      <c r="R83">
        <v>5.7761562362030903</v>
      </c>
      <c r="S83">
        <v>3.91919335862069</v>
      </c>
      <c r="T83">
        <v>0</v>
      </c>
      <c r="U83">
        <v>318.57842096985934</v>
      </c>
      <c r="V83">
        <v>4.0809621139240502</v>
      </c>
      <c r="W83">
        <v>11.345873050581915</v>
      </c>
      <c r="X83">
        <v>36.068305910976299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13.216478636249017</v>
      </c>
      <c r="AL83">
        <v>0.56812641841652334</v>
      </c>
      <c r="AM83">
        <v>1.2907078921230308</v>
      </c>
      <c r="AN83">
        <v>0</v>
      </c>
      <c r="AO83">
        <v>0</v>
      </c>
      <c r="AP83">
        <v>0</v>
      </c>
      <c r="AQ83">
        <v>0</v>
      </c>
      <c r="AR83">
        <v>0.80973906920289851</v>
      </c>
      <c r="AS83">
        <v>1.8090622185548619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620.42345089902994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85.670266720621683</v>
      </c>
      <c r="L84">
        <v>18.289995687851743</v>
      </c>
      <c r="M84">
        <v>0</v>
      </c>
      <c r="N84">
        <v>28.881809762532985</v>
      </c>
      <c r="O84">
        <v>24.249005065524194</v>
      </c>
      <c r="P84">
        <v>59.910261663330296</v>
      </c>
      <c r="Q84">
        <v>1.9299416649590164</v>
      </c>
      <c r="R84">
        <v>5.7761562362030903</v>
      </c>
      <c r="S84">
        <v>3.8501867587719301</v>
      </c>
      <c r="T84">
        <v>0</v>
      </c>
      <c r="U84">
        <v>318.57842096985934</v>
      </c>
      <c r="V84">
        <v>4.0809621139240502</v>
      </c>
      <c r="W84">
        <v>11.345873050581915</v>
      </c>
      <c r="X84">
        <v>36.068305910976299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13.216478636249017</v>
      </c>
      <c r="AL84">
        <v>0.56812641841652334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0.80973906920289851</v>
      </c>
      <c r="AS84">
        <v>1.8090622185548619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619.06390041498014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85.669147510120226</v>
      </c>
      <c r="L85">
        <v>18.289995687851743</v>
      </c>
      <c r="M85">
        <v>0</v>
      </c>
      <c r="N85">
        <v>28.881809762532985</v>
      </c>
      <c r="O85">
        <v>24.249005065524194</v>
      </c>
      <c r="P85">
        <v>59.910261663330296</v>
      </c>
      <c r="Q85">
        <v>1.9299416649590164</v>
      </c>
      <c r="R85">
        <v>5.7761562362030903</v>
      </c>
      <c r="S85">
        <v>3.8501867587719301</v>
      </c>
      <c r="T85">
        <v>0</v>
      </c>
      <c r="U85">
        <v>318.57842096985934</v>
      </c>
      <c r="V85">
        <v>4.0809621139240502</v>
      </c>
      <c r="W85">
        <v>11.345873050581915</v>
      </c>
      <c r="X85">
        <v>36.068305910976299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13.216478636249017</v>
      </c>
      <c r="AL85">
        <v>0.56812641841652334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9.7168693384057967</v>
      </c>
      <c r="AS85">
        <v>1.4801419306422838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627.64099118576883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85.669147510120226</v>
      </c>
      <c r="L86">
        <v>18.290146751400826</v>
      </c>
      <c r="M86">
        <v>0</v>
      </c>
      <c r="N86">
        <v>28.881809762532985</v>
      </c>
      <c r="O86">
        <v>24.249005065524194</v>
      </c>
      <c r="P86">
        <v>59.910261663330296</v>
      </c>
      <c r="Q86">
        <v>1.9299416649590164</v>
      </c>
      <c r="R86">
        <v>5.7761562362030903</v>
      </c>
      <c r="S86">
        <v>3.8501867587719301</v>
      </c>
      <c r="T86">
        <v>0</v>
      </c>
      <c r="U86">
        <v>318.57842096985934</v>
      </c>
      <c r="V86">
        <v>4.0809621139240502</v>
      </c>
      <c r="W86">
        <v>11.345873050581915</v>
      </c>
      <c r="X86">
        <v>36.068305910976299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13.216478636249017</v>
      </c>
      <c r="AL86">
        <v>0.56812641841652334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9.7168693384057967</v>
      </c>
      <c r="AS86">
        <v>1.4801419306422838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627.64114224931791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85.669147510120226</v>
      </c>
      <c r="L87">
        <v>18.290146751400826</v>
      </c>
      <c r="M87">
        <v>0</v>
      </c>
      <c r="N87">
        <v>28.881809762532985</v>
      </c>
      <c r="O87">
        <v>24.249005065524194</v>
      </c>
      <c r="P87">
        <v>59.910261663330296</v>
      </c>
      <c r="Q87">
        <v>1.9299416649590164</v>
      </c>
      <c r="R87">
        <v>5.7761562362030903</v>
      </c>
      <c r="S87">
        <v>3.8501867587719301</v>
      </c>
      <c r="T87">
        <v>0</v>
      </c>
      <c r="U87">
        <v>318.57842096985934</v>
      </c>
      <c r="V87">
        <v>5.0711939278195493</v>
      </c>
      <c r="W87">
        <v>11.345873050581915</v>
      </c>
      <c r="X87">
        <v>36.068305910976299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13.216478636249017</v>
      </c>
      <c r="AL87">
        <v>0.56812641841652334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0.80973906920289851</v>
      </c>
      <c r="AS87">
        <v>1.8090622185548619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620.05316408192311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85.669147510120226</v>
      </c>
      <c r="L88">
        <v>18.290146751400826</v>
      </c>
      <c r="M88">
        <v>0</v>
      </c>
      <c r="N88">
        <v>28.881809762532985</v>
      </c>
      <c r="O88">
        <v>24.249005065524194</v>
      </c>
      <c r="P88">
        <v>59.910261663330296</v>
      </c>
      <c r="Q88">
        <v>1.9299416649590164</v>
      </c>
      <c r="R88">
        <v>5.7761562362030903</v>
      </c>
      <c r="S88">
        <v>3.8501867587719301</v>
      </c>
      <c r="T88">
        <v>0</v>
      </c>
      <c r="U88">
        <v>318.57842096985934</v>
      </c>
      <c r="V88">
        <v>5.0711939278195493</v>
      </c>
      <c r="W88">
        <v>11.345873050581915</v>
      </c>
      <c r="X88">
        <v>36.068305910976299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13.216478636249017</v>
      </c>
      <c r="AL88">
        <v>0.56812641841652334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0.80973906920289851</v>
      </c>
      <c r="AS88">
        <v>1.8090622185548619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620.05316408192311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85.669147510120226</v>
      </c>
      <c r="L89">
        <v>18.289789075833568</v>
      </c>
      <c r="M89">
        <v>0</v>
      </c>
      <c r="N89">
        <v>28.881809762532985</v>
      </c>
      <c r="O89">
        <v>24.249005065524194</v>
      </c>
      <c r="P89">
        <v>59.910261663330296</v>
      </c>
      <c r="Q89">
        <v>1.9299416649590164</v>
      </c>
      <c r="R89">
        <v>5.7761562362030903</v>
      </c>
      <c r="S89">
        <v>3.8501867587719301</v>
      </c>
      <c r="T89">
        <v>0</v>
      </c>
      <c r="U89">
        <v>318.57842096985934</v>
      </c>
      <c r="V89">
        <v>5.0711939278195493</v>
      </c>
      <c r="W89">
        <v>11.345873050581915</v>
      </c>
      <c r="X89">
        <v>36.068305910976299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13.216478636249017</v>
      </c>
      <c r="AL89">
        <v>0.56812641841652334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0.53982613079710129</v>
      </c>
      <c r="AS89">
        <v>1.8090622185548619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619.78289346795009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85.669147510120226</v>
      </c>
      <c r="L90">
        <v>18.289789075833568</v>
      </c>
      <c r="M90">
        <v>0</v>
      </c>
      <c r="N90">
        <v>28.881809762532985</v>
      </c>
      <c r="O90">
        <v>24.249005065524194</v>
      </c>
      <c r="P90">
        <v>59.910261663330296</v>
      </c>
      <c r="Q90">
        <v>1.9299416649590164</v>
      </c>
      <c r="R90">
        <v>5.7761562362030903</v>
      </c>
      <c r="S90">
        <v>3.8501867587719301</v>
      </c>
      <c r="T90">
        <v>0</v>
      </c>
      <c r="U90">
        <v>318.57842096985934</v>
      </c>
      <c r="V90">
        <v>5.0711939278195493</v>
      </c>
      <c r="W90">
        <v>11.345873050581915</v>
      </c>
      <c r="X90">
        <v>36.068305910976299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13.216478636249017</v>
      </c>
      <c r="AL90">
        <v>0.56812641841652334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0.53982613079710129</v>
      </c>
      <c r="AS90">
        <v>1.8090622185548619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619.78289346795009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85.669147510120226</v>
      </c>
      <c r="L91">
        <v>18.289789075833568</v>
      </c>
      <c r="M91">
        <v>0</v>
      </c>
      <c r="N91">
        <v>28.881809762532985</v>
      </c>
      <c r="O91">
        <v>24.249005065524194</v>
      </c>
      <c r="P91">
        <v>59.910261663330296</v>
      </c>
      <c r="Q91">
        <v>1.9299416649590164</v>
      </c>
      <c r="R91">
        <v>5.7761562362030903</v>
      </c>
      <c r="S91">
        <v>3.8501867587719301</v>
      </c>
      <c r="T91">
        <v>0</v>
      </c>
      <c r="U91">
        <v>318.57842096985934</v>
      </c>
      <c r="V91">
        <v>5.0711939278195493</v>
      </c>
      <c r="W91">
        <v>6.2991814610143821</v>
      </c>
      <c r="X91">
        <v>36.068305910976299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0.4705670862042089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13.216478636249017</v>
      </c>
      <c r="AL91">
        <v>0.56812641841652334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0.53982613079710129</v>
      </c>
      <c r="AS91">
        <v>2.4669030483942915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611.83530132700616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85.669147510120226</v>
      </c>
      <c r="L92">
        <v>18.289789075833568</v>
      </c>
      <c r="M92">
        <v>0</v>
      </c>
      <c r="N92">
        <v>28.881809762532985</v>
      </c>
      <c r="O92">
        <v>24.249005065524194</v>
      </c>
      <c r="P92">
        <v>59.910261663330296</v>
      </c>
      <c r="Q92">
        <v>1.9299416649590164</v>
      </c>
      <c r="R92">
        <v>5.7761562362030903</v>
      </c>
      <c r="S92">
        <v>3.8501867587719301</v>
      </c>
      <c r="T92">
        <v>0</v>
      </c>
      <c r="U92">
        <v>318.57842096985934</v>
      </c>
      <c r="V92">
        <v>5.0711939278195493</v>
      </c>
      <c r="W92">
        <v>6.2991814610143821</v>
      </c>
      <c r="X92">
        <v>36.068305910976299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0.4705670862042089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13.216478636249017</v>
      </c>
      <c r="AL92">
        <v>0.56812641841652334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9.7168693384057967</v>
      </c>
      <c r="AS92">
        <v>2.4669030483942915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621.01234453461484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85.669147510120226</v>
      </c>
      <c r="L93">
        <v>18.510320491732319</v>
      </c>
      <c r="M93">
        <v>0</v>
      </c>
      <c r="N93">
        <v>28.881809762532985</v>
      </c>
      <c r="O93">
        <v>24.249005065524194</v>
      </c>
      <c r="P93">
        <v>59.910261663330296</v>
      </c>
      <c r="Q93">
        <v>1.9299416649590164</v>
      </c>
      <c r="R93">
        <v>5.7761562362030903</v>
      </c>
      <c r="S93">
        <v>3.8501867587719301</v>
      </c>
      <c r="T93">
        <v>0</v>
      </c>
      <c r="U93">
        <v>318.57842096985934</v>
      </c>
      <c r="V93">
        <v>5.0711939278195493</v>
      </c>
      <c r="W93">
        <v>6.2991814610143821</v>
      </c>
      <c r="X93">
        <v>36.068305910976299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0.4705670862042089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13.216478636249017</v>
      </c>
      <c r="AL93">
        <v>0.56812641841652334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9.7168693384057967</v>
      </c>
      <c r="AS93">
        <v>4.0786131958073151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622.84458609792648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85.669147510120226</v>
      </c>
      <c r="L94">
        <v>18.510320491732319</v>
      </c>
      <c r="M94">
        <v>0</v>
      </c>
      <c r="N94">
        <v>28.881809762532985</v>
      </c>
      <c r="O94">
        <v>24.249005065524194</v>
      </c>
      <c r="P94">
        <v>59.910261663330296</v>
      </c>
      <c r="Q94">
        <v>1.9299416649590164</v>
      </c>
      <c r="R94">
        <v>5.7761562362030903</v>
      </c>
      <c r="S94">
        <v>3.8501867587719301</v>
      </c>
      <c r="T94">
        <v>0</v>
      </c>
      <c r="U94">
        <v>318.57842096985934</v>
      </c>
      <c r="V94">
        <v>5.0711939278195493</v>
      </c>
      <c r="W94">
        <v>6.2991814610143821</v>
      </c>
      <c r="X94">
        <v>36.068305910976299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0.4705670862042089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13.216478636249017</v>
      </c>
      <c r="AL94">
        <v>0.56812641841652334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0.53982613079710129</v>
      </c>
      <c r="AS94">
        <v>2.3682271398305086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611.95715683434105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85.669147510120226</v>
      </c>
      <c r="L95">
        <v>18.640322742619688</v>
      </c>
      <c r="M95">
        <v>0</v>
      </c>
      <c r="N95">
        <v>28.881809762532985</v>
      </c>
      <c r="O95">
        <v>24.249005065524194</v>
      </c>
      <c r="P95">
        <v>59.910261663330296</v>
      </c>
      <c r="Q95">
        <v>1.9210147826086956</v>
      </c>
      <c r="R95">
        <v>5.7795693777342478</v>
      </c>
      <c r="S95">
        <v>3.8505340668523682</v>
      </c>
      <c r="T95">
        <v>0</v>
      </c>
      <c r="U95">
        <v>318.57842096985934</v>
      </c>
      <c r="V95">
        <v>5.1398183609022556</v>
      </c>
      <c r="W95">
        <v>6.3026052731092435</v>
      </c>
      <c r="X95">
        <v>36.068961207730261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0.4705670862042089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13.216478636249017</v>
      </c>
      <c r="AL95">
        <v>0.71015815000000004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0.53982613079710129</v>
      </c>
      <c r="AS95">
        <v>2.3682271398305086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612.29672792600468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85.669147510120226</v>
      </c>
      <c r="L96">
        <v>18.640322742619688</v>
      </c>
      <c r="M96">
        <v>0</v>
      </c>
      <c r="N96">
        <v>28.881809762532985</v>
      </c>
      <c r="O96">
        <v>24.249005065524194</v>
      </c>
      <c r="P96">
        <v>59.910261663330296</v>
      </c>
      <c r="Q96">
        <v>1.9210147826086956</v>
      </c>
      <c r="R96">
        <v>6.0012674967797341</v>
      </c>
      <c r="S96">
        <v>3.8505340668523682</v>
      </c>
      <c r="T96">
        <v>0</v>
      </c>
      <c r="U96">
        <v>318.57842096985934</v>
      </c>
      <c r="V96">
        <v>5.0719377082601058</v>
      </c>
      <c r="W96">
        <v>6.3026052731092435</v>
      </c>
      <c r="X96">
        <v>36.068961207730261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0.4705670862042089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13.216478636249017</v>
      </c>
      <c r="AL96">
        <v>0.71015815000000004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0.53982613079710129</v>
      </c>
      <c r="AS96">
        <v>2.3682271398305086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612.450545392408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85.669147510120226</v>
      </c>
      <c r="L97">
        <v>18.640322742619688</v>
      </c>
      <c r="M97">
        <v>0</v>
      </c>
      <c r="N97">
        <v>28.881809762532985</v>
      </c>
      <c r="O97">
        <v>24.249005065524194</v>
      </c>
      <c r="P97">
        <v>59.910261663330296</v>
      </c>
      <c r="Q97">
        <v>1.9210147826086956</v>
      </c>
      <c r="R97">
        <v>6.0012674967797341</v>
      </c>
      <c r="S97">
        <v>3.8505340668523682</v>
      </c>
      <c r="T97">
        <v>0</v>
      </c>
      <c r="U97">
        <v>318.57842096985934</v>
      </c>
      <c r="V97">
        <v>5.2688569136947212</v>
      </c>
      <c r="W97">
        <v>6.3087621310008144</v>
      </c>
      <c r="X97">
        <v>36.068961207730261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0.4705670862042089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13.216478636249017</v>
      </c>
      <c r="AL97">
        <v>0.71015815000000004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0.53982613079710129</v>
      </c>
      <c r="AS97">
        <v>2.3682271398305086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612.6536214557342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85.669147510120226</v>
      </c>
      <c r="L98">
        <v>18.640322742619688</v>
      </c>
      <c r="M98">
        <v>0</v>
      </c>
      <c r="N98">
        <v>28.881809762532985</v>
      </c>
      <c r="O98">
        <v>24.249005065524194</v>
      </c>
      <c r="P98">
        <v>59.910261663330296</v>
      </c>
      <c r="Q98">
        <v>1.9210147826086956</v>
      </c>
      <c r="R98">
        <v>6.0012674967797341</v>
      </c>
      <c r="S98">
        <v>3.8505340668523682</v>
      </c>
      <c r="T98">
        <v>0</v>
      </c>
      <c r="U98">
        <v>318.57842096985934</v>
      </c>
      <c r="V98">
        <v>5.0715179179331313</v>
      </c>
      <c r="W98">
        <v>6.3087621310008144</v>
      </c>
      <c r="X98">
        <v>36.068975144197957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0.4705670862042089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13.216478636249017</v>
      </c>
      <c r="AL98">
        <v>0.71015815000000004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0.53982613079710129</v>
      </c>
      <c r="AS98">
        <v>2.3682271398305086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612.45629639644017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2.2050467151761586</v>
      </c>
      <c r="L99">
        <f t="shared" si="2"/>
        <v>0.62544251786244731</v>
      </c>
      <c r="M99">
        <f t="shared" si="2"/>
        <v>0</v>
      </c>
      <c r="N99">
        <f t="shared" si="2"/>
        <v>0.63454086480738581</v>
      </c>
      <c r="O99">
        <f t="shared" si="2"/>
        <v>0.58197712312084648</v>
      </c>
      <c r="P99">
        <f t="shared" si="2"/>
        <v>1.4378462799199261</v>
      </c>
      <c r="Q99">
        <f t="shared" si="2"/>
        <v>5.0186829649612012E-2</v>
      </c>
      <c r="R99">
        <f t="shared" si="2"/>
        <v>0.17279394348972268</v>
      </c>
      <c r="S99">
        <f t="shared" si="2"/>
        <v>0.10617912608848105</v>
      </c>
      <c r="T99">
        <f t="shared" si="2"/>
        <v>0</v>
      </c>
      <c r="U99">
        <f t="shared" si="2"/>
        <v>7.6458821032766071</v>
      </c>
      <c r="V99">
        <f t="shared" si="2"/>
        <v>9.7030450779619387E-2</v>
      </c>
      <c r="W99">
        <f t="shared" si="2"/>
        <v>0.20408471665260269</v>
      </c>
      <c r="X99">
        <f t="shared" si="2"/>
        <v>0.81512590852740785</v>
      </c>
      <c r="Y99">
        <f t="shared" si="2"/>
        <v>0</v>
      </c>
      <c r="Z99">
        <f t="shared" si="2"/>
        <v>1.7273610740999992E-2</v>
      </c>
      <c r="AA99">
        <f t="shared" si="2"/>
        <v>2.062786596510198E-2</v>
      </c>
      <c r="AB99">
        <f t="shared" si="2"/>
        <v>2.6974493303976003E-2</v>
      </c>
      <c r="AC99">
        <f t="shared" si="2"/>
        <v>2.1626035838542477E-2</v>
      </c>
      <c r="AD99">
        <f t="shared" si="2"/>
        <v>2.0177090891748677E-2</v>
      </c>
      <c r="AE99">
        <f t="shared" si="2"/>
        <v>5.9714013709470035E-2</v>
      </c>
      <c r="AF99">
        <f t="shared" si="2"/>
        <v>0</v>
      </c>
      <c r="AG99">
        <f t="shared" si="2"/>
        <v>0</v>
      </c>
      <c r="AH99">
        <f t="shared" si="2"/>
        <v>0.14124172031299898</v>
      </c>
      <c r="AI99">
        <f t="shared" si="2"/>
        <v>0</v>
      </c>
      <c r="AJ99">
        <f t="shared" si="2"/>
        <v>0</v>
      </c>
      <c r="AK99">
        <f t="shared" si="2"/>
        <v>0.31719548726997676</v>
      </c>
      <c r="AL99">
        <f t="shared" si="2"/>
        <v>5.7707450499505146E-2</v>
      </c>
      <c r="AM99">
        <f t="shared" si="2"/>
        <v>2.2796641324568653E-2</v>
      </c>
      <c r="AN99">
        <f t="shared" si="2"/>
        <v>0</v>
      </c>
      <c r="AO99">
        <f t="shared" si="2"/>
        <v>0</v>
      </c>
      <c r="AP99">
        <f t="shared" si="2"/>
        <v>2.0511499858732402E-3</v>
      </c>
      <c r="AQ99">
        <f t="shared" si="2"/>
        <v>0</v>
      </c>
      <c r="AR99">
        <f t="shared" si="2"/>
        <v>4.7201042438224657E-2</v>
      </c>
      <c r="AS99">
        <f t="shared" si="2"/>
        <v>4.7052065043097675E-2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15.377775246674915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4.9200120724493193</v>
      </c>
      <c r="L3">
        <v>205.03354999567136</v>
      </c>
      <c r="M3">
        <v>27.169754561878953</v>
      </c>
      <c r="N3">
        <v>31.071578811296543</v>
      </c>
      <c r="O3">
        <v>0</v>
      </c>
      <c r="P3">
        <v>37.090161994540495</v>
      </c>
      <c r="Q3">
        <v>3.2239873850931673</v>
      </c>
      <c r="R3">
        <v>12.280065909604518</v>
      </c>
      <c r="S3">
        <v>7.7909709951033728</v>
      </c>
      <c r="T3">
        <v>0</v>
      </c>
      <c r="U3">
        <v>24.739877377093098</v>
      </c>
      <c r="V3">
        <v>6.1213001678726489</v>
      </c>
      <c r="W3">
        <v>13.708531327450981</v>
      </c>
      <c r="X3">
        <v>43.319039963759259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0.56831913203429474</v>
      </c>
      <c r="AF3">
        <v>2.6206783772819473</v>
      </c>
      <c r="AG3">
        <v>12.837098601600001</v>
      </c>
      <c r="AH3">
        <v>0</v>
      </c>
      <c r="AI3">
        <v>0</v>
      </c>
      <c r="AJ3">
        <v>0</v>
      </c>
      <c r="AK3">
        <v>15.963931533018126</v>
      </c>
      <c r="AL3">
        <v>0</v>
      </c>
      <c r="AM3">
        <v>0</v>
      </c>
      <c r="AN3">
        <v>0.791825</v>
      </c>
      <c r="AO3">
        <v>0</v>
      </c>
      <c r="AP3">
        <v>0</v>
      </c>
      <c r="AQ3">
        <v>0</v>
      </c>
      <c r="AR3">
        <v>8.1508155000000002</v>
      </c>
      <c r="AS3">
        <v>7.3096763164585195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464.71117502220665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4.9200120724493193</v>
      </c>
      <c r="L4">
        <v>205.03354999567136</v>
      </c>
      <c r="M4">
        <v>27.169754561878953</v>
      </c>
      <c r="N4">
        <v>31.071578811296543</v>
      </c>
      <c r="O4">
        <v>0</v>
      </c>
      <c r="P4">
        <v>37.090161994540495</v>
      </c>
      <c r="Q4">
        <v>3.2239873850931673</v>
      </c>
      <c r="R4">
        <v>12.521344772853187</v>
      </c>
      <c r="S4">
        <v>7.7909709951033728</v>
      </c>
      <c r="T4">
        <v>0</v>
      </c>
      <c r="U4">
        <v>24.739877377093098</v>
      </c>
      <c r="V4">
        <v>6.1213001678726489</v>
      </c>
      <c r="W4">
        <v>13.708531327450981</v>
      </c>
      <c r="X4">
        <v>43.319740930901439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0.56831913203429474</v>
      </c>
      <c r="AF4">
        <v>2.6206783772819473</v>
      </c>
      <c r="AG4">
        <v>12.837098601600001</v>
      </c>
      <c r="AH4">
        <v>0</v>
      </c>
      <c r="AI4">
        <v>0</v>
      </c>
      <c r="AJ4">
        <v>0</v>
      </c>
      <c r="AK4">
        <v>15.963931533018126</v>
      </c>
      <c r="AL4">
        <v>0</v>
      </c>
      <c r="AM4">
        <v>0</v>
      </c>
      <c r="AN4">
        <v>0.791825</v>
      </c>
      <c r="AO4">
        <v>0</v>
      </c>
      <c r="AP4">
        <v>0</v>
      </c>
      <c r="AQ4">
        <v>0</v>
      </c>
      <c r="AR4">
        <v>8.1508155000000002</v>
      </c>
      <c r="AS4">
        <v>7.3096763164585195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464.95315485259749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4.9200120724493193</v>
      </c>
      <c r="L5">
        <v>205.03354999567136</v>
      </c>
      <c r="M5">
        <v>27.168829404312667</v>
      </c>
      <c r="N5">
        <v>31.071578811296543</v>
      </c>
      <c r="O5">
        <v>0</v>
      </c>
      <c r="P5">
        <v>37.090161994540495</v>
      </c>
      <c r="Q5">
        <v>3.2239873850931673</v>
      </c>
      <c r="R5">
        <v>12.521344772853187</v>
      </c>
      <c r="S5">
        <v>7.7909709951033728</v>
      </c>
      <c r="T5">
        <v>0</v>
      </c>
      <c r="U5">
        <v>24.739877377093098</v>
      </c>
      <c r="V5">
        <v>6.1213001678726489</v>
      </c>
      <c r="W5">
        <v>13.708531327450981</v>
      </c>
      <c r="X5">
        <v>43.319740930901439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0.56831913203429474</v>
      </c>
      <c r="AF5">
        <v>2.6206783772819473</v>
      </c>
      <c r="AG5">
        <v>12.837098601600001</v>
      </c>
      <c r="AH5">
        <v>0</v>
      </c>
      <c r="AI5">
        <v>0</v>
      </c>
      <c r="AJ5">
        <v>0</v>
      </c>
      <c r="AK5">
        <v>15.963931533018126</v>
      </c>
      <c r="AL5">
        <v>0</v>
      </c>
      <c r="AM5">
        <v>0</v>
      </c>
      <c r="AN5">
        <v>0.791825</v>
      </c>
      <c r="AO5">
        <v>0</v>
      </c>
      <c r="AP5">
        <v>0</v>
      </c>
      <c r="AQ5">
        <v>0</v>
      </c>
      <c r="AR5">
        <v>0.97809779864130431</v>
      </c>
      <c r="AS5">
        <v>7.3096763164585195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457.77951199367249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4.9200120724493193</v>
      </c>
      <c r="L6">
        <v>205.03354999567136</v>
      </c>
      <c r="M6">
        <v>27.170429916365428</v>
      </c>
      <c r="N6">
        <v>32.280872126434069</v>
      </c>
      <c r="O6">
        <v>0</v>
      </c>
      <c r="P6">
        <v>37.090161994540495</v>
      </c>
      <c r="Q6">
        <v>2.2288081361702123</v>
      </c>
      <c r="R6">
        <v>6.9314639587805926</v>
      </c>
      <c r="S6">
        <v>4.3300870643431635</v>
      </c>
      <c r="T6">
        <v>0</v>
      </c>
      <c r="U6">
        <v>24.739877377093098</v>
      </c>
      <c r="V6">
        <v>6.1213001678726489</v>
      </c>
      <c r="W6">
        <v>13.708531327450981</v>
      </c>
      <c r="X6">
        <v>43.319740930901439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0.56831913203429474</v>
      </c>
      <c r="AF6">
        <v>2.6206783772819473</v>
      </c>
      <c r="AG6">
        <v>12.837098601600001</v>
      </c>
      <c r="AH6">
        <v>0</v>
      </c>
      <c r="AI6">
        <v>0</v>
      </c>
      <c r="AJ6">
        <v>0</v>
      </c>
      <c r="AK6">
        <v>15.963931533018126</v>
      </c>
      <c r="AL6">
        <v>0</v>
      </c>
      <c r="AM6">
        <v>0</v>
      </c>
      <c r="AN6">
        <v>0.791825</v>
      </c>
      <c r="AO6">
        <v>0</v>
      </c>
      <c r="AP6">
        <v>0</v>
      </c>
      <c r="AQ6">
        <v>0</v>
      </c>
      <c r="AR6">
        <v>0.65206530135869556</v>
      </c>
      <c r="AS6">
        <v>7.3096763164585195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448.61842932982438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4.9200120724493193</v>
      </c>
      <c r="L7">
        <v>205.03354999567136</v>
      </c>
      <c r="M7">
        <v>27.170429916365428</v>
      </c>
      <c r="N7">
        <v>32.280872126434069</v>
      </c>
      <c r="O7">
        <v>0</v>
      </c>
      <c r="P7">
        <v>37.090161994540495</v>
      </c>
      <c r="Q7">
        <v>2.2288081361702123</v>
      </c>
      <c r="R7">
        <v>6.9314639587805926</v>
      </c>
      <c r="S7">
        <v>4.3300870643431635</v>
      </c>
      <c r="T7">
        <v>0</v>
      </c>
      <c r="U7">
        <v>24.739877377093098</v>
      </c>
      <c r="V7">
        <v>3.3699695573622406</v>
      </c>
      <c r="W7">
        <v>7.7013871899145991</v>
      </c>
      <c r="X7">
        <v>23.970267824057451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0.56831913203429474</v>
      </c>
      <c r="AF7">
        <v>2.6206783772819473</v>
      </c>
      <c r="AG7">
        <v>12.837098601600001</v>
      </c>
      <c r="AH7">
        <v>0</v>
      </c>
      <c r="AI7">
        <v>0</v>
      </c>
      <c r="AJ7">
        <v>0</v>
      </c>
      <c r="AK7">
        <v>15.963931533018126</v>
      </c>
      <c r="AL7">
        <v>0</v>
      </c>
      <c r="AM7">
        <v>0</v>
      </c>
      <c r="AN7">
        <v>0.791825</v>
      </c>
      <c r="AO7">
        <v>0</v>
      </c>
      <c r="AP7">
        <v>0</v>
      </c>
      <c r="AQ7">
        <v>0</v>
      </c>
      <c r="AR7">
        <v>0.65206530135869556</v>
      </c>
      <c r="AS7">
        <v>4.9260862332738631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418.12689139174887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4.9200120724493193</v>
      </c>
      <c r="L8">
        <v>205.03354999567136</v>
      </c>
      <c r="M8">
        <v>27.170429916365428</v>
      </c>
      <c r="N8">
        <v>32.280872126434069</v>
      </c>
      <c r="O8">
        <v>0</v>
      </c>
      <c r="P8">
        <v>37.090161994540495</v>
      </c>
      <c r="Q8">
        <v>2.2288081361702123</v>
      </c>
      <c r="R8">
        <v>6.9314639587805926</v>
      </c>
      <c r="S8">
        <v>4.3300870643431635</v>
      </c>
      <c r="T8">
        <v>0</v>
      </c>
      <c r="U8">
        <v>24.739877377093098</v>
      </c>
      <c r="V8">
        <v>3.3699695573622406</v>
      </c>
      <c r="W8">
        <v>7.7013871899145991</v>
      </c>
      <c r="X8">
        <v>23.970267824057451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0.56831913203429474</v>
      </c>
      <c r="AF8">
        <v>2.6206783772819473</v>
      </c>
      <c r="AG8">
        <v>12.837098601600001</v>
      </c>
      <c r="AH8">
        <v>0</v>
      </c>
      <c r="AI8">
        <v>0</v>
      </c>
      <c r="AJ8">
        <v>0</v>
      </c>
      <c r="AK8">
        <v>15.963931533018126</v>
      </c>
      <c r="AL8">
        <v>0</v>
      </c>
      <c r="AM8">
        <v>0</v>
      </c>
      <c r="AN8">
        <v>0.791825</v>
      </c>
      <c r="AO8">
        <v>0</v>
      </c>
      <c r="AP8">
        <v>0</v>
      </c>
      <c r="AQ8">
        <v>0</v>
      </c>
      <c r="AR8">
        <v>0.65206530135869556</v>
      </c>
      <c r="AS8">
        <v>4.9260862332738631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418.12689139174887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4.9200120724493193</v>
      </c>
      <c r="L9">
        <v>205.03354999567136</v>
      </c>
      <c r="M9">
        <v>27.170429916365428</v>
      </c>
      <c r="N9">
        <v>32.280872126434069</v>
      </c>
      <c r="O9">
        <v>0</v>
      </c>
      <c r="P9">
        <v>37.090161994540495</v>
      </c>
      <c r="Q9">
        <v>2.2288081361702123</v>
      </c>
      <c r="R9">
        <v>6.9314639587805926</v>
      </c>
      <c r="S9">
        <v>4.3300870643431635</v>
      </c>
      <c r="T9">
        <v>0</v>
      </c>
      <c r="U9">
        <v>24.739877377093098</v>
      </c>
      <c r="V9">
        <v>3.3699695573622406</v>
      </c>
      <c r="W9">
        <v>7.7013871899145991</v>
      </c>
      <c r="X9">
        <v>23.970267824057451</v>
      </c>
      <c r="Y9">
        <v>0</v>
      </c>
      <c r="Z9">
        <v>1.9258737954545455</v>
      </c>
      <c r="AA9">
        <v>0</v>
      </c>
      <c r="AB9">
        <v>0</v>
      </c>
      <c r="AC9">
        <v>0</v>
      </c>
      <c r="AD9">
        <v>0</v>
      </c>
      <c r="AE9">
        <v>0.56831913203429474</v>
      </c>
      <c r="AF9">
        <v>2.6206783772819473</v>
      </c>
      <c r="AG9">
        <v>12.837098601600001</v>
      </c>
      <c r="AH9">
        <v>0</v>
      </c>
      <c r="AI9">
        <v>0</v>
      </c>
      <c r="AJ9">
        <v>0</v>
      </c>
      <c r="AK9">
        <v>15.963931533018126</v>
      </c>
      <c r="AL9">
        <v>0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0.4890490527173913</v>
      </c>
      <c r="AS9">
        <v>1.3507009550996136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416.31436366038793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4.9200120724493193</v>
      </c>
      <c r="L10">
        <v>205.03354999567136</v>
      </c>
      <c r="M10">
        <v>27.170429916365428</v>
      </c>
      <c r="N10">
        <v>32.280872126434069</v>
      </c>
      <c r="O10">
        <v>0</v>
      </c>
      <c r="P10">
        <v>37.090161994540495</v>
      </c>
      <c r="Q10">
        <v>2.2288081361702123</v>
      </c>
      <c r="R10">
        <v>6.9314639587805926</v>
      </c>
      <c r="S10">
        <v>4.3300870643431635</v>
      </c>
      <c r="T10">
        <v>0</v>
      </c>
      <c r="U10">
        <v>24.739877377093098</v>
      </c>
      <c r="V10">
        <v>3.3699695573622406</v>
      </c>
      <c r="W10">
        <v>7.7013871899145991</v>
      </c>
      <c r="X10">
        <v>23.970267824057451</v>
      </c>
      <c r="Y10">
        <v>0</v>
      </c>
      <c r="Z10">
        <v>1.9258737954545455</v>
      </c>
      <c r="AA10">
        <v>0</v>
      </c>
      <c r="AB10">
        <v>0</v>
      </c>
      <c r="AC10">
        <v>0</v>
      </c>
      <c r="AD10">
        <v>0</v>
      </c>
      <c r="AE10">
        <v>0.56831913203429474</v>
      </c>
      <c r="AF10">
        <v>2.6206783772819473</v>
      </c>
      <c r="AG10">
        <v>12.837098601600001</v>
      </c>
      <c r="AH10">
        <v>0</v>
      </c>
      <c r="AI10">
        <v>0</v>
      </c>
      <c r="AJ10">
        <v>0</v>
      </c>
      <c r="AK10">
        <v>15.963931533018126</v>
      </c>
      <c r="AL10">
        <v>0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0.4890490527173913</v>
      </c>
      <c r="AS10">
        <v>1.3507009550996136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416.31436366038793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4.9200120724493193</v>
      </c>
      <c r="L11">
        <v>205.03354999567136</v>
      </c>
      <c r="M11">
        <v>27.170429916365428</v>
      </c>
      <c r="N11">
        <v>32.280872126434069</v>
      </c>
      <c r="O11">
        <v>0</v>
      </c>
      <c r="P11">
        <v>37.090161994540495</v>
      </c>
      <c r="Q11">
        <v>2.2288081361702123</v>
      </c>
      <c r="R11">
        <v>6.9314639587805926</v>
      </c>
      <c r="S11">
        <v>4.3300870643431635</v>
      </c>
      <c r="T11">
        <v>0</v>
      </c>
      <c r="U11">
        <v>24.739877377093098</v>
      </c>
      <c r="V11">
        <v>3.3699695573622406</v>
      </c>
      <c r="W11">
        <v>7.7013871899145991</v>
      </c>
      <c r="X11">
        <v>23.970267824057451</v>
      </c>
      <c r="Y11">
        <v>0</v>
      </c>
      <c r="Z11">
        <v>1.9258737954545455</v>
      </c>
      <c r="AA11">
        <v>0</v>
      </c>
      <c r="AB11">
        <v>0</v>
      </c>
      <c r="AC11">
        <v>0</v>
      </c>
      <c r="AD11">
        <v>0</v>
      </c>
      <c r="AE11">
        <v>0.56831913203429474</v>
      </c>
      <c r="AF11">
        <v>2.6206783772819473</v>
      </c>
      <c r="AG11">
        <v>12.837098601600001</v>
      </c>
      <c r="AH11">
        <v>0</v>
      </c>
      <c r="AI11">
        <v>0</v>
      </c>
      <c r="AJ11">
        <v>0</v>
      </c>
      <c r="AK11">
        <v>15.963931533018126</v>
      </c>
      <c r="AL11">
        <v>0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0.4890490527173913</v>
      </c>
      <c r="AS11">
        <v>1.3507009550996136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416.31436366038793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4.9200120724493193</v>
      </c>
      <c r="L12">
        <v>205.03354999567136</v>
      </c>
      <c r="M12">
        <v>27.170429916365428</v>
      </c>
      <c r="N12">
        <v>32.280872126434069</v>
      </c>
      <c r="O12">
        <v>0</v>
      </c>
      <c r="P12">
        <v>37.090161994540495</v>
      </c>
      <c r="Q12">
        <v>2.2288081361702123</v>
      </c>
      <c r="R12">
        <v>6.9314639587805926</v>
      </c>
      <c r="S12">
        <v>4.3300870643431635</v>
      </c>
      <c r="T12">
        <v>0</v>
      </c>
      <c r="U12">
        <v>24.739877377093098</v>
      </c>
      <c r="V12">
        <v>3.3699695573622406</v>
      </c>
      <c r="W12">
        <v>7.7013871899145991</v>
      </c>
      <c r="X12">
        <v>23.970267824057451</v>
      </c>
      <c r="Y12">
        <v>0</v>
      </c>
      <c r="Z12">
        <v>1.9258737954545455</v>
      </c>
      <c r="AA12">
        <v>0</v>
      </c>
      <c r="AB12">
        <v>0</v>
      </c>
      <c r="AC12">
        <v>0</v>
      </c>
      <c r="AD12">
        <v>0</v>
      </c>
      <c r="AE12">
        <v>0.56831913203429474</v>
      </c>
      <c r="AF12">
        <v>2.6206783772819473</v>
      </c>
      <c r="AG12">
        <v>12.837098601600001</v>
      </c>
      <c r="AH12">
        <v>0</v>
      </c>
      <c r="AI12">
        <v>0</v>
      </c>
      <c r="AJ12">
        <v>0</v>
      </c>
      <c r="AK12">
        <v>15.963931533018126</v>
      </c>
      <c r="AL12">
        <v>0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0.4890490527173913</v>
      </c>
      <c r="AS12">
        <v>1.3507009550996136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416.31436366038793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4.9200120724493193</v>
      </c>
      <c r="L13">
        <v>205.03354999567136</v>
      </c>
      <c r="M13">
        <v>27.169980397483226</v>
      </c>
      <c r="N13">
        <v>31.071549358151479</v>
      </c>
      <c r="O13">
        <v>0</v>
      </c>
      <c r="P13">
        <v>37.090161994540495</v>
      </c>
      <c r="Q13">
        <v>2.2288081361702123</v>
      </c>
      <c r="R13">
        <v>6.9314639587805926</v>
      </c>
      <c r="S13">
        <v>4.3300870643431635</v>
      </c>
      <c r="T13">
        <v>0</v>
      </c>
      <c r="U13">
        <v>24.739877377093098</v>
      </c>
      <c r="V13">
        <v>3.3699695573622406</v>
      </c>
      <c r="W13">
        <v>7.7013871899145991</v>
      </c>
      <c r="X13">
        <v>24.040259974231702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0.56831913203429474</v>
      </c>
      <c r="AF13">
        <v>2.6206783772819473</v>
      </c>
      <c r="AG13">
        <v>12.837098601600001</v>
      </c>
      <c r="AH13">
        <v>0</v>
      </c>
      <c r="AI13">
        <v>0</v>
      </c>
      <c r="AJ13">
        <v>0</v>
      </c>
      <c r="AK13">
        <v>15.963931533018126</v>
      </c>
      <c r="AL13">
        <v>0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0.65206530135869556</v>
      </c>
      <c r="AS13">
        <v>1.3507009550996136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415.33759977203869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4.9200120724493193</v>
      </c>
      <c r="L14">
        <v>205.03354999567136</v>
      </c>
      <c r="M14">
        <v>27.169980397483226</v>
      </c>
      <c r="N14">
        <v>31.071549358151479</v>
      </c>
      <c r="O14">
        <v>0</v>
      </c>
      <c r="P14">
        <v>37.090161994540495</v>
      </c>
      <c r="Q14">
        <v>2.2288081361702123</v>
      </c>
      <c r="R14">
        <v>6.9314639587805926</v>
      </c>
      <c r="S14">
        <v>4.3300870643431635</v>
      </c>
      <c r="T14">
        <v>0</v>
      </c>
      <c r="U14">
        <v>24.739877377093098</v>
      </c>
      <c r="V14">
        <v>3.3699695573622406</v>
      </c>
      <c r="W14">
        <v>7.7013871899145991</v>
      </c>
      <c r="X14">
        <v>23.970578428601691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0.56831913203429474</v>
      </c>
      <c r="AF14">
        <v>2.6206783772819473</v>
      </c>
      <c r="AG14">
        <v>12.837098601600001</v>
      </c>
      <c r="AH14">
        <v>0</v>
      </c>
      <c r="AI14">
        <v>0</v>
      </c>
      <c r="AJ14">
        <v>0</v>
      </c>
      <c r="AK14">
        <v>15.963931533018126</v>
      </c>
      <c r="AL14">
        <v>0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0.65206530135869556</v>
      </c>
      <c r="AS14">
        <v>1.3507009550996136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415.26791822640865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4.9200120724493193</v>
      </c>
      <c r="L15">
        <v>205.03354999567136</v>
      </c>
      <c r="M15">
        <v>27.169980397483226</v>
      </c>
      <c r="N15">
        <v>31.071549358151479</v>
      </c>
      <c r="O15">
        <v>0</v>
      </c>
      <c r="P15">
        <v>37.090161994540495</v>
      </c>
      <c r="Q15">
        <v>2.2288081361702123</v>
      </c>
      <c r="R15">
        <v>6.9314639587805926</v>
      </c>
      <c r="S15">
        <v>4.3300870643431635</v>
      </c>
      <c r="T15">
        <v>0</v>
      </c>
      <c r="U15">
        <v>24.739877377093098</v>
      </c>
      <c r="V15">
        <v>3.3699695573622406</v>
      </c>
      <c r="W15">
        <v>7.7013871899145991</v>
      </c>
      <c r="X15">
        <v>23.970578428601691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0.56831913203429474</v>
      </c>
      <c r="AF15">
        <v>2.6206783772819473</v>
      </c>
      <c r="AG15">
        <v>12.837098601600001</v>
      </c>
      <c r="AH15">
        <v>0</v>
      </c>
      <c r="AI15">
        <v>0</v>
      </c>
      <c r="AJ15">
        <v>0</v>
      </c>
      <c r="AK15">
        <v>15.963931533018126</v>
      </c>
      <c r="AL15">
        <v>0</v>
      </c>
      <c r="AM15">
        <v>0</v>
      </c>
      <c r="AN15">
        <v>0.791825</v>
      </c>
      <c r="AO15">
        <v>0</v>
      </c>
      <c r="AP15">
        <v>3.7830424772162384E-2</v>
      </c>
      <c r="AQ15">
        <v>0</v>
      </c>
      <c r="AR15">
        <v>0.81508155000000004</v>
      </c>
      <c r="AS15">
        <v>1.3507009550996136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415.46876489982213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4.9200120724493193</v>
      </c>
      <c r="L16">
        <v>205.03354999567136</v>
      </c>
      <c r="M16">
        <v>27.169980397483226</v>
      </c>
      <c r="N16">
        <v>31.071549358151479</v>
      </c>
      <c r="O16">
        <v>0</v>
      </c>
      <c r="P16">
        <v>37.090161994540495</v>
      </c>
      <c r="Q16">
        <v>2.2288081361702123</v>
      </c>
      <c r="R16">
        <v>6.9314639587805926</v>
      </c>
      <c r="S16">
        <v>4.3300870643431635</v>
      </c>
      <c r="T16">
        <v>0</v>
      </c>
      <c r="U16">
        <v>24.739877377093098</v>
      </c>
      <c r="V16">
        <v>3.3699695573622406</v>
      </c>
      <c r="W16">
        <v>7.7013871899145991</v>
      </c>
      <c r="X16">
        <v>23.970578428601691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0.56831913203429474</v>
      </c>
      <c r="AF16">
        <v>2.6206783772819473</v>
      </c>
      <c r="AG16">
        <v>12.837098601600001</v>
      </c>
      <c r="AH16">
        <v>0</v>
      </c>
      <c r="AI16">
        <v>0</v>
      </c>
      <c r="AJ16">
        <v>0</v>
      </c>
      <c r="AK16">
        <v>15.963931533018126</v>
      </c>
      <c r="AL16">
        <v>0</v>
      </c>
      <c r="AM16">
        <v>0</v>
      </c>
      <c r="AN16">
        <v>0.791825</v>
      </c>
      <c r="AO16">
        <v>0</v>
      </c>
      <c r="AP16">
        <v>3.7830424772162384E-2</v>
      </c>
      <c r="AQ16">
        <v>0</v>
      </c>
      <c r="AR16">
        <v>0.81508155000000004</v>
      </c>
      <c r="AS16">
        <v>1.3507009550996136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415.46876489982213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4.9200120724493193</v>
      </c>
      <c r="L17">
        <v>205.03354999567136</v>
      </c>
      <c r="M17">
        <v>27.169980397483226</v>
      </c>
      <c r="N17">
        <v>31.071549358151479</v>
      </c>
      <c r="O17">
        <v>0</v>
      </c>
      <c r="P17">
        <v>37.090161994540495</v>
      </c>
      <c r="Q17">
        <v>2.2288081361702123</v>
      </c>
      <c r="R17">
        <v>6.9314639587805926</v>
      </c>
      <c r="S17">
        <v>4.3300870643431635</v>
      </c>
      <c r="T17">
        <v>0</v>
      </c>
      <c r="U17">
        <v>24.739877377093098</v>
      </c>
      <c r="V17">
        <v>3.3699695573622406</v>
      </c>
      <c r="W17">
        <v>7.7013871899145991</v>
      </c>
      <c r="X17">
        <v>23.970578428601691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0.56831913203429474</v>
      </c>
      <c r="AF17">
        <v>2.6206783772819473</v>
      </c>
      <c r="AG17">
        <v>12.837098601600001</v>
      </c>
      <c r="AH17">
        <v>0</v>
      </c>
      <c r="AI17">
        <v>0</v>
      </c>
      <c r="AJ17">
        <v>0</v>
      </c>
      <c r="AK17">
        <v>15.963931533018126</v>
      </c>
      <c r="AL17">
        <v>0</v>
      </c>
      <c r="AM17">
        <v>0</v>
      </c>
      <c r="AN17">
        <v>0.791825</v>
      </c>
      <c r="AO17">
        <v>0</v>
      </c>
      <c r="AP17">
        <v>3.7830424772162384E-2</v>
      </c>
      <c r="AQ17">
        <v>0</v>
      </c>
      <c r="AR17">
        <v>0.81508155000000004</v>
      </c>
      <c r="AS17">
        <v>1.3507009550996136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413.54289110436758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4.9200120724493193</v>
      </c>
      <c r="L18">
        <v>205.03354999567136</v>
      </c>
      <c r="M18">
        <v>27.169980397483226</v>
      </c>
      <c r="N18">
        <v>31.071549358151479</v>
      </c>
      <c r="O18">
        <v>0</v>
      </c>
      <c r="P18">
        <v>37.090161994540495</v>
      </c>
      <c r="Q18">
        <v>2.2288081361702123</v>
      </c>
      <c r="R18">
        <v>6.9314639587805926</v>
      </c>
      <c r="S18">
        <v>4.3300870643431635</v>
      </c>
      <c r="T18">
        <v>0</v>
      </c>
      <c r="U18">
        <v>24.739877377093098</v>
      </c>
      <c r="V18">
        <v>3.3699695573622406</v>
      </c>
      <c r="W18">
        <v>7.7013871899145991</v>
      </c>
      <c r="X18">
        <v>23.970578428601691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0.56831913203429474</v>
      </c>
      <c r="AF18">
        <v>2.6206783772819473</v>
      </c>
      <c r="AG18">
        <v>12.837098601600001</v>
      </c>
      <c r="AH18">
        <v>0</v>
      </c>
      <c r="AI18">
        <v>0</v>
      </c>
      <c r="AJ18">
        <v>0</v>
      </c>
      <c r="AK18">
        <v>15.963931533018126</v>
      </c>
      <c r="AL18">
        <v>0</v>
      </c>
      <c r="AM18">
        <v>0</v>
      </c>
      <c r="AN18">
        <v>0.791825</v>
      </c>
      <c r="AO18">
        <v>0</v>
      </c>
      <c r="AP18">
        <v>3.7830424772162384E-2</v>
      </c>
      <c r="AQ18">
        <v>0</v>
      </c>
      <c r="AR18">
        <v>0.81508155000000004</v>
      </c>
      <c r="AS18">
        <v>1.3507009550996136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413.54289110436758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4.9200120724493193</v>
      </c>
      <c r="L19">
        <v>205.03354999567136</v>
      </c>
      <c r="M19">
        <v>27.170986465838507</v>
      </c>
      <c r="N19">
        <v>31.071549358151479</v>
      </c>
      <c r="O19">
        <v>0</v>
      </c>
      <c r="P19">
        <v>37.090161994540495</v>
      </c>
      <c r="Q19">
        <v>2.2288081361702123</v>
      </c>
      <c r="R19">
        <v>6.9314639587805926</v>
      </c>
      <c r="S19">
        <v>4.3300870643431635</v>
      </c>
      <c r="T19">
        <v>0</v>
      </c>
      <c r="U19">
        <v>24.739877377093098</v>
      </c>
      <c r="V19">
        <v>3.3699695573622406</v>
      </c>
      <c r="W19">
        <v>7.7013871899145991</v>
      </c>
      <c r="X19">
        <v>23.970578428601691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0.56831913203429474</v>
      </c>
      <c r="AF19">
        <v>2.6206783772819473</v>
      </c>
      <c r="AG19">
        <v>12.837098601600001</v>
      </c>
      <c r="AH19">
        <v>0</v>
      </c>
      <c r="AI19">
        <v>0</v>
      </c>
      <c r="AJ19">
        <v>0</v>
      </c>
      <c r="AK19">
        <v>15.963931533018126</v>
      </c>
      <c r="AL19">
        <v>0</v>
      </c>
      <c r="AM19">
        <v>0</v>
      </c>
      <c r="AN19">
        <v>0.791825</v>
      </c>
      <c r="AO19">
        <v>0</v>
      </c>
      <c r="AP19">
        <v>3.7830424772162384E-2</v>
      </c>
      <c r="AQ19">
        <v>0</v>
      </c>
      <c r="AR19">
        <v>0.81508155000000004</v>
      </c>
      <c r="AS19">
        <v>1.3507009550996136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413.54389717272284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4.9200120724493193</v>
      </c>
      <c r="L20">
        <v>205.03354999567136</v>
      </c>
      <c r="M20">
        <v>27.169754561878953</v>
      </c>
      <c r="N20">
        <v>31.071549358151479</v>
      </c>
      <c r="O20">
        <v>0</v>
      </c>
      <c r="P20">
        <v>37.090161994540495</v>
      </c>
      <c r="Q20">
        <v>2.2288081361702123</v>
      </c>
      <c r="R20">
        <v>6.9314639587805926</v>
      </c>
      <c r="S20">
        <v>4.3300870643431635</v>
      </c>
      <c r="T20">
        <v>0</v>
      </c>
      <c r="U20">
        <v>24.739877377093098</v>
      </c>
      <c r="V20">
        <v>3.3699695573622406</v>
      </c>
      <c r="W20">
        <v>7.7013871899145991</v>
      </c>
      <c r="X20">
        <v>23.970578428601691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0.56831913203429474</v>
      </c>
      <c r="AF20">
        <v>2.6206783772819473</v>
      </c>
      <c r="AG20">
        <v>12.837098601600001</v>
      </c>
      <c r="AH20">
        <v>0</v>
      </c>
      <c r="AI20">
        <v>0</v>
      </c>
      <c r="AJ20">
        <v>0</v>
      </c>
      <c r="AK20">
        <v>15.963931533018126</v>
      </c>
      <c r="AL20">
        <v>0</v>
      </c>
      <c r="AM20">
        <v>0</v>
      </c>
      <c r="AN20">
        <v>0.791825</v>
      </c>
      <c r="AO20">
        <v>0</v>
      </c>
      <c r="AP20">
        <v>3.7830424772162384E-2</v>
      </c>
      <c r="AQ20">
        <v>4.0749456406349198</v>
      </c>
      <c r="AR20">
        <v>0.81508155000000004</v>
      </c>
      <c r="AS20">
        <v>1.3507009550996136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417.61761090939819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4.9200120724493193</v>
      </c>
      <c r="L21">
        <v>205.03354999567136</v>
      </c>
      <c r="M21">
        <v>27.169754561878953</v>
      </c>
      <c r="N21">
        <v>31.071549358151479</v>
      </c>
      <c r="O21">
        <v>0</v>
      </c>
      <c r="P21">
        <v>37.090161994540495</v>
      </c>
      <c r="Q21">
        <v>3.2239873850931673</v>
      </c>
      <c r="R21">
        <v>12.521344772853187</v>
      </c>
      <c r="S21">
        <v>7.7909709951033728</v>
      </c>
      <c r="T21">
        <v>0</v>
      </c>
      <c r="U21">
        <v>24.739877377093098</v>
      </c>
      <c r="V21">
        <v>6.1213001678726489</v>
      </c>
      <c r="W21">
        <v>13.708531327450981</v>
      </c>
      <c r="X21">
        <v>43.320204889318681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0.56831913203429474</v>
      </c>
      <c r="AF21">
        <v>2.6206783772819473</v>
      </c>
      <c r="AG21">
        <v>12.837098601600001</v>
      </c>
      <c r="AH21">
        <v>5.5934760800000003</v>
      </c>
      <c r="AI21">
        <v>0</v>
      </c>
      <c r="AJ21">
        <v>0</v>
      </c>
      <c r="AK21">
        <v>15.963931533018126</v>
      </c>
      <c r="AL21">
        <v>0</v>
      </c>
      <c r="AM21">
        <v>0</v>
      </c>
      <c r="AN21">
        <v>0.791825</v>
      </c>
      <c r="AO21">
        <v>0</v>
      </c>
      <c r="AP21">
        <v>7.5660849544324768E-2</v>
      </c>
      <c r="AQ21">
        <v>4.0749456406349198</v>
      </c>
      <c r="AR21">
        <v>1.1411140472826087</v>
      </c>
      <c r="AS21">
        <v>1.3904274718257508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461.76872163069868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4.9200120724493193</v>
      </c>
      <c r="L22">
        <v>205.03354999567136</v>
      </c>
      <c r="M22">
        <v>27.169754561878953</v>
      </c>
      <c r="N22">
        <v>31.071549358151479</v>
      </c>
      <c r="O22">
        <v>0</v>
      </c>
      <c r="P22">
        <v>37.090161994540495</v>
      </c>
      <c r="Q22">
        <v>3.2239873850931673</v>
      </c>
      <c r="R22">
        <v>12.521344772853187</v>
      </c>
      <c r="S22">
        <v>7.7909709951033728</v>
      </c>
      <c r="T22">
        <v>0</v>
      </c>
      <c r="U22">
        <v>24.739877377093098</v>
      </c>
      <c r="V22">
        <v>6.1213001678726489</v>
      </c>
      <c r="W22">
        <v>13.708531327450981</v>
      </c>
      <c r="X22">
        <v>43.317965402370206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0.56831913203429474</v>
      </c>
      <c r="AF22">
        <v>2.6206783772819473</v>
      </c>
      <c r="AG22">
        <v>12.837098601600001</v>
      </c>
      <c r="AH22">
        <v>10.851343484751849</v>
      </c>
      <c r="AI22">
        <v>0</v>
      </c>
      <c r="AJ22">
        <v>0</v>
      </c>
      <c r="AK22">
        <v>15.963931533018126</v>
      </c>
      <c r="AL22">
        <v>0</v>
      </c>
      <c r="AM22">
        <v>0</v>
      </c>
      <c r="AN22">
        <v>0.791825</v>
      </c>
      <c r="AO22">
        <v>0</v>
      </c>
      <c r="AP22">
        <v>7.5660849544324768E-2</v>
      </c>
      <c r="AQ22">
        <v>4.0749456406349198</v>
      </c>
      <c r="AR22">
        <v>1.1411140472826087</v>
      </c>
      <c r="AS22">
        <v>1.3904274718257508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467.02434954850202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4.9200120724493193</v>
      </c>
      <c r="L23">
        <v>205.03354999567136</v>
      </c>
      <c r="M23">
        <v>27.169754561878953</v>
      </c>
      <c r="N23">
        <v>31.071549358151479</v>
      </c>
      <c r="O23">
        <v>0</v>
      </c>
      <c r="P23">
        <v>37.090161994540495</v>
      </c>
      <c r="Q23">
        <v>3.2239873850931673</v>
      </c>
      <c r="R23">
        <v>12.521344772853187</v>
      </c>
      <c r="S23">
        <v>7.7909709951033728</v>
      </c>
      <c r="T23">
        <v>0</v>
      </c>
      <c r="U23">
        <v>24.739877377093098</v>
      </c>
      <c r="V23">
        <v>6.1213858683173896</v>
      </c>
      <c r="W23">
        <v>13.70821870325511</v>
      </c>
      <c r="X23">
        <v>43.317965402370206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4.8663265197194088</v>
      </c>
      <c r="AF23">
        <v>2.6206783772819473</v>
      </c>
      <c r="AG23">
        <v>12.837098601600001</v>
      </c>
      <c r="AH23">
        <v>11.186952160000001</v>
      </c>
      <c r="AI23">
        <v>0</v>
      </c>
      <c r="AJ23">
        <v>0</v>
      </c>
      <c r="AK23">
        <v>15.963931533018126</v>
      </c>
      <c r="AL23">
        <v>0</v>
      </c>
      <c r="AM23">
        <v>0</v>
      </c>
      <c r="AN23">
        <v>0.791825</v>
      </c>
      <c r="AO23">
        <v>0</v>
      </c>
      <c r="AP23">
        <v>7.5660849544324768E-2</v>
      </c>
      <c r="AQ23">
        <v>8.1498912812698396</v>
      </c>
      <c r="AR23">
        <v>1.1411140472826087</v>
      </c>
      <c r="AS23">
        <v>1.3904274718257508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475.73268432831901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4.9200120724493193</v>
      </c>
      <c r="L24">
        <v>205.03354999567136</v>
      </c>
      <c r="M24">
        <v>27.169754561878953</v>
      </c>
      <c r="N24">
        <v>31.071549358151479</v>
      </c>
      <c r="O24">
        <v>0</v>
      </c>
      <c r="P24">
        <v>37.090161994540495</v>
      </c>
      <c r="Q24">
        <v>3.2239873850931673</v>
      </c>
      <c r="R24">
        <v>12.521344772853187</v>
      </c>
      <c r="S24">
        <v>7.7909709951033728</v>
      </c>
      <c r="T24">
        <v>0</v>
      </c>
      <c r="U24">
        <v>24.739877377093098</v>
      </c>
      <c r="V24">
        <v>6.1213858683173896</v>
      </c>
      <c r="W24">
        <v>13.70821870325511</v>
      </c>
      <c r="X24">
        <v>43.317965402370206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4.8663265197194088</v>
      </c>
      <c r="AF24">
        <v>2.6206783772819473</v>
      </c>
      <c r="AG24">
        <v>12.837098601600001</v>
      </c>
      <c r="AH24">
        <v>11.186952160000001</v>
      </c>
      <c r="AI24">
        <v>0</v>
      </c>
      <c r="AJ24">
        <v>0</v>
      </c>
      <c r="AK24">
        <v>15.963931533018126</v>
      </c>
      <c r="AL24">
        <v>0</v>
      </c>
      <c r="AM24">
        <v>0</v>
      </c>
      <c r="AN24">
        <v>0.791825</v>
      </c>
      <c r="AO24">
        <v>0</v>
      </c>
      <c r="AP24">
        <v>7.5660849544324768E-2</v>
      </c>
      <c r="AQ24">
        <v>8.1498912812698396</v>
      </c>
      <c r="AR24">
        <v>1.1411140472826087</v>
      </c>
      <c r="AS24">
        <v>1.3904274718257508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475.73268432831901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4.9200120724493193</v>
      </c>
      <c r="L25">
        <v>259.90199999999999</v>
      </c>
      <c r="M25">
        <v>27.169754561878953</v>
      </c>
      <c r="N25">
        <v>31.071549358151479</v>
      </c>
      <c r="O25">
        <v>0</v>
      </c>
      <c r="P25">
        <v>37.090161994540495</v>
      </c>
      <c r="Q25">
        <v>2.2288081361702123</v>
      </c>
      <c r="R25">
        <v>6.9294837002938294</v>
      </c>
      <c r="S25">
        <v>5.6407030054406961</v>
      </c>
      <c r="T25">
        <v>0</v>
      </c>
      <c r="U25">
        <v>24.739877377093098</v>
      </c>
      <c r="V25">
        <v>6.1191881945837512</v>
      </c>
      <c r="W25">
        <v>13.517700557168784</v>
      </c>
      <c r="X25">
        <v>43.317965402370206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4.8663265197194088</v>
      </c>
      <c r="AF25">
        <v>2.6206783772819473</v>
      </c>
      <c r="AG25">
        <v>12.837098601600001</v>
      </c>
      <c r="AH25">
        <v>11.186952160000001</v>
      </c>
      <c r="AI25">
        <v>0</v>
      </c>
      <c r="AJ25">
        <v>0</v>
      </c>
      <c r="AK25">
        <v>15.963931533018126</v>
      </c>
      <c r="AL25">
        <v>0</v>
      </c>
      <c r="AM25">
        <v>0</v>
      </c>
      <c r="AN25">
        <v>0.791825</v>
      </c>
      <c r="AO25">
        <v>0</v>
      </c>
      <c r="AP25">
        <v>3.7830424772162384E-2</v>
      </c>
      <c r="AQ25">
        <v>8.1498912812698396</v>
      </c>
      <c r="AR25">
        <v>0.65206530135869556</v>
      </c>
      <c r="AS25">
        <v>1.3904274718257508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521.14423103098659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4.9200512991732168</v>
      </c>
      <c r="L26">
        <v>317.65890177809177</v>
      </c>
      <c r="M26">
        <v>27.169754561878953</v>
      </c>
      <c r="N26">
        <v>31.071549358151479</v>
      </c>
      <c r="O26">
        <v>0</v>
      </c>
      <c r="P26">
        <v>37.090161994540495</v>
      </c>
      <c r="Q26">
        <v>2.2302344424173319</v>
      </c>
      <c r="R26">
        <v>6.9294837002938294</v>
      </c>
      <c r="S26">
        <v>4.3298018588417788</v>
      </c>
      <c r="T26">
        <v>0</v>
      </c>
      <c r="U26">
        <v>24.739877377093098</v>
      </c>
      <c r="V26">
        <v>3.3703256360465117</v>
      </c>
      <c r="W26">
        <v>7.6984763279027675</v>
      </c>
      <c r="X26">
        <v>23.969036970345559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4.8663265197194088</v>
      </c>
      <c r="AF26">
        <v>2.6206783772819473</v>
      </c>
      <c r="AG26">
        <v>12.837098601600001</v>
      </c>
      <c r="AH26">
        <v>11.186952160000001</v>
      </c>
      <c r="AI26">
        <v>0</v>
      </c>
      <c r="AJ26">
        <v>0</v>
      </c>
      <c r="AK26">
        <v>15.963931533018126</v>
      </c>
      <c r="AL26">
        <v>0</v>
      </c>
      <c r="AM26">
        <v>1.1811100772693173</v>
      </c>
      <c r="AN26">
        <v>0.791825</v>
      </c>
      <c r="AO26">
        <v>0</v>
      </c>
      <c r="AP26">
        <v>3.7830424772162384E-2</v>
      </c>
      <c r="AQ26">
        <v>8.1498912812698396</v>
      </c>
      <c r="AR26">
        <v>0.65206530135869556</v>
      </c>
      <c r="AS26">
        <v>1.3904274718257508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550.85579205289196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8.9601123003067435</v>
      </c>
      <c r="L27">
        <v>371.23976174744126</v>
      </c>
      <c r="M27">
        <v>27.169754561878953</v>
      </c>
      <c r="N27">
        <v>31.071549358151479</v>
      </c>
      <c r="O27">
        <v>0</v>
      </c>
      <c r="P27">
        <v>37.090161994540495</v>
      </c>
      <c r="Q27">
        <v>3.2206029066666666</v>
      </c>
      <c r="R27">
        <v>10.727908325228832</v>
      </c>
      <c r="S27">
        <v>7.3789252337770384</v>
      </c>
      <c r="T27">
        <v>0</v>
      </c>
      <c r="U27">
        <v>24.739877377093098</v>
      </c>
      <c r="V27">
        <v>6.1214411909774444</v>
      </c>
      <c r="W27">
        <v>13.650073327714093</v>
      </c>
      <c r="X27">
        <v>43.317965402370206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4.8663265197194088</v>
      </c>
      <c r="AF27">
        <v>2.6206783772819473</v>
      </c>
      <c r="AG27">
        <v>12.837098601600001</v>
      </c>
      <c r="AH27">
        <v>11.186952160000001</v>
      </c>
      <c r="AI27">
        <v>0</v>
      </c>
      <c r="AJ27">
        <v>0</v>
      </c>
      <c r="AK27">
        <v>15.963931533018126</v>
      </c>
      <c r="AL27">
        <v>0</v>
      </c>
      <c r="AM27">
        <v>1.5590653510877717</v>
      </c>
      <c r="AN27">
        <v>0.791825</v>
      </c>
      <c r="AO27">
        <v>0</v>
      </c>
      <c r="AP27">
        <v>3.7830424772162384E-2</v>
      </c>
      <c r="AQ27">
        <v>8.1498912812698396</v>
      </c>
      <c r="AR27">
        <v>0.65206530135869556</v>
      </c>
      <c r="AS27">
        <v>1.3904274718257508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644.74422574807988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8.9601526270491014</v>
      </c>
      <c r="L28">
        <v>371.23976174744126</v>
      </c>
      <c r="M28">
        <v>27.169754561878953</v>
      </c>
      <c r="N28">
        <v>31.071549358151479</v>
      </c>
      <c r="O28">
        <v>0</v>
      </c>
      <c r="P28">
        <v>37.090161994540495</v>
      </c>
      <c r="Q28">
        <v>3.2206029066666666</v>
      </c>
      <c r="R28">
        <v>12.518377093849546</v>
      </c>
      <c r="S28">
        <v>7.7978850059031881</v>
      </c>
      <c r="T28">
        <v>0</v>
      </c>
      <c r="U28">
        <v>24.739877377093098</v>
      </c>
      <c r="V28">
        <v>6.1214411909774444</v>
      </c>
      <c r="W28">
        <v>13.705014935989258</v>
      </c>
      <c r="X28">
        <v>43.317965402370206</v>
      </c>
      <c r="Y28">
        <v>0</v>
      </c>
      <c r="Z28">
        <v>0</v>
      </c>
      <c r="AA28">
        <v>0</v>
      </c>
      <c r="AB28">
        <v>0.98425834658664646</v>
      </c>
      <c r="AC28">
        <v>0</v>
      </c>
      <c r="AD28">
        <v>0</v>
      </c>
      <c r="AE28">
        <v>4.8663265197194088</v>
      </c>
      <c r="AF28">
        <v>5.2413570613590261</v>
      </c>
      <c r="AG28">
        <v>12.837098601600001</v>
      </c>
      <c r="AH28">
        <v>13.815886015776137</v>
      </c>
      <c r="AI28">
        <v>0</v>
      </c>
      <c r="AJ28">
        <v>0</v>
      </c>
      <c r="AK28">
        <v>15.963931533018126</v>
      </c>
      <c r="AL28">
        <v>0</v>
      </c>
      <c r="AM28">
        <v>3.1181310090022509</v>
      </c>
      <c r="AN28">
        <v>0.791825</v>
      </c>
      <c r="AO28">
        <v>0</v>
      </c>
      <c r="AP28">
        <v>3.7830424772162384E-2</v>
      </c>
      <c r="AQ28">
        <v>12.224837228730156</v>
      </c>
      <c r="AR28">
        <v>0.65206530135869556</v>
      </c>
      <c r="AS28">
        <v>1.3904274718257508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658.87651871565936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8.9600456805107225</v>
      </c>
      <c r="L29">
        <v>371.23976174744126</v>
      </c>
      <c r="M29">
        <v>27.169754561878953</v>
      </c>
      <c r="N29">
        <v>31.071549358151479</v>
      </c>
      <c r="O29">
        <v>0</v>
      </c>
      <c r="P29">
        <v>37.090161994540495</v>
      </c>
      <c r="Q29">
        <v>3.2206029066666666</v>
      </c>
      <c r="R29">
        <v>12.518377093849546</v>
      </c>
      <c r="S29">
        <v>7.7978850059031881</v>
      </c>
      <c r="T29">
        <v>0</v>
      </c>
      <c r="U29">
        <v>24.739877377093098</v>
      </c>
      <c r="V29">
        <v>6.1214411909774444</v>
      </c>
      <c r="W29">
        <v>13.705014935989258</v>
      </c>
      <c r="X29">
        <v>43.317965402370206</v>
      </c>
      <c r="Y29">
        <v>0</v>
      </c>
      <c r="Z29">
        <v>0.32487749999999999</v>
      </c>
      <c r="AA29">
        <v>2.3327006666666663</v>
      </c>
      <c r="AB29">
        <v>3.8897897441860461</v>
      </c>
      <c r="AC29">
        <v>0.37608786909062353</v>
      </c>
      <c r="AD29">
        <v>2.6982204726722174</v>
      </c>
      <c r="AE29">
        <v>4.8663265197194088</v>
      </c>
      <c r="AF29">
        <v>7.8620354386409739</v>
      </c>
      <c r="AG29">
        <v>12.837098601600001</v>
      </c>
      <c r="AH29">
        <v>20.723828870263997</v>
      </c>
      <c r="AI29">
        <v>0</v>
      </c>
      <c r="AJ29">
        <v>0</v>
      </c>
      <c r="AK29">
        <v>15.963931533018126</v>
      </c>
      <c r="AL29">
        <v>0</v>
      </c>
      <c r="AM29">
        <v>4.6677476316579147</v>
      </c>
      <c r="AN29">
        <v>0.791825</v>
      </c>
      <c r="AO29">
        <v>0</v>
      </c>
      <c r="AP29">
        <v>3.7830424772162384E-2</v>
      </c>
      <c r="AQ29">
        <v>12.224837228730156</v>
      </c>
      <c r="AR29">
        <v>0.65206530135869556</v>
      </c>
      <c r="AS29">
        <v>1.3904274718257508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678.59206752957527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8.9600456805107225</v>
      </c>
      <c r="L30">
        <v>371.23976174744126</v>
      </c>
      <c r="M30">
        <v>27.169754561878953</v>
      </c>
      <c r="N30">
        <v>31.071549358151479</v>
      </c>
      <c r="O30">
        <v>0</v>
      </c>
      <c r="P30">
        <v>37.090161994540495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24.739877377093098</v>
      </c>
      <c r="V30">
        <v>6.1214411909774444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5.9642491037974672</v>
      </c>
      <c r="AB30">
        <v>7.7795791815453841</v>
      </c>
      <c r="AC30">
        <v>8.5834522626825827</v>
      </c>
      <c r="AD30">
        <v>5.396441252157457</v>
      </c>
      <c r="AE30">
        <v>9.7326530394388175</v>
      </c>
      <c r="AF30">
        <v>10.482714122718052</v>
      </c>
      <c r="AG30">
        <v>12.837098601600001</v>
      </c>
      <c r="AH30">
        <v>27.631771724751854</v>
      </c>
      <c r="AI30">
        <v>0</v>
      </c>
      <c r="AJ30">
        <v>0</v>
      </c>
      <c r="AK30">
        <v>15.963931533018126</v>
      </c>
      <c r="AL30">
        <v>0</v>
      </c>
      <c r="AM30">
        <v>4.6677476316579147</v>
      </c>
      <c r="AN30">
        <v>0.791825</v>
      </c>
      <c r="AO30">
        <v>0</v>
      </c>
      <c r="AP30">
        <v>3.7830424772162384E-2</v>
      </c>
      <c r="AQ30">
        <v>12.224837228730156</v>
      </c>
      <c r="AR30">
        <v>0.65206530135869556</v>
      </c>
      <c r="AS30">
        <v>1.3904274718257508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716.86668252179061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8.6899499351247158</v>
      </c>
      <c r="L31">
        <v>371.23976174744126</v>
      </c>
      <c r="M31">
        <v>27.169754561878953</v>
      </c>
      <c r="N31">
        <v>31.071549358151479</v>
      </c>
      <c r="O31">
        <v>0</v>
      </c>
      <c r="P31">
        <v>37.090161994540495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24.739877377093098</v>
      </c>
      <c r="V31">
        <v>6.1214411909774444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8.2969497704641348</v>
      </c>
      <c r="AB31">
        <v>7.7795791815453841</v>
      </c>
      <c r="AC31">
        <v>8.5834522626825827</v>
      </c>
      <c r="AD31">
        <v>7.8028356000000008</v>
      </c>
      <c r="AE31">
        <v>9.7326530394388175</v>
      </c>
      <c r="AF31">
        <v>10.482714122718052</v>
      </c>
      <c r="AG31">
        <v>12.837098601600001</v>
      </c>
      <c r="AH31">
        <v>27.631771724751854</v>
      </c>
      <c r="AI31">
        <v>0</v>
      </c>
      <c r="AJ31">
        <v>0</v>
      </c>
      <c r="AK31">
        <v>15.963931533018126</v>
      </c>
      <c r="AL31">
        <v>0</v>
      </c>
      <c r="AM31">
        <v>4.6677476316579147</v>
      </c>
      <c r="AN31">
        <v>0.791825</v>
      </c>
      <c r="AO31">
        <v>0</v>
      </c>
      <c r="AP31">
        <v>3.7830424772162384E-2</v>
      </c>
      <c r="AQ31">
        <v>12.224837228730156</v>
      </c>
      <c r="AR31">
        <v>0.65206530135869556</v>
      </c>
      <c r="AS31">
        <v>1.3904274718257508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721.33568179091378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8.9600955905025472</v>
      </c>
      <c r="L32">
        <v>371.23976174744126</v>
      </c>
      <c r="M32">
        <v>27.169754561878953</v>
      </c>
      <c r="N32">
        <v>31.071549358151479</v>
      </c>
      <c r="O32">
        <v>0</v>
      </c>
      <c r="P32">
        <v>37.090161994540495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24.739877377093098</v>
      </c>
      <c r="V32">
        <v>6.1214411909774444</v>
      </c>
      <c r="W32">
        <v>13.705014935989258</v>
      </c>
      <c r="X32">
        <v>43.317965402370206</v>
      </c>
      <c r="Y32">
        <v>0</v>
      </c>
      <c r="Z32">
        <v>3.851747590909091</v>
      </c>
      <c r="AA32">
        <v>8.2969497704641348</v>
      </c>
      <c r="AB32">
        <v>7.7795791815453841</v>
      </c>
      <c r="AC32">
        <v>8.5834522626825827</v>
      </c>
      <c r="AD32">
        <v>7.8028356000000008</v>
      </c>
      <c r="AE32">
        <v>9.7326530394388175</v>
      </c>
      <c r="AF32">
        <v>10.482714122718052</v>
      </c>
      <c r="AG32">
        <v>12.837098601600001</v>
      </c>
      <c r="AH32">
        <v>27.631771724751854</v>
      </c>
      <c r="AI32">
        <v>0</v>
      </c>
      <c r="AJ32">
        <v>0</v>
      </c>
      <c r="AK32">
        <v>15.963931533018126</v>
      </c>
      <c r="AL32">
        <v>0</v>
      </c>
      <c r="AM32">
        <v>4.6677476316579147</v>
      </c>
      <c r="AN32">
        <v>0.791825</v>
      </c>
      <c r="AO32">
        <v>0</v>
      </c>
      <c r="AP32">
        <v>3.7830424772162384E-2</v>
      </c>
      <c r="AQ32">
        <v>12.224837228730156</v>
      </c>
      <c r="AR32">
        <v>0.65206530135869556</v>
      </c>
      <c r="AS32">
        <v>1.3904274718257508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719.67995365083698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8.9499766458648775</v>
      </c>
      <c r="L33">
        <v>371.23976174744126</v>
      </c>
      <c r="M33">
        <v>27.169754561878953</v>
      </c>
      <c r="N33">
        <v>31.071549358151479</v>
      </c>
      <c r="O33">
        <v>0</v>
      </c>
      <c r="P33">
        <v>37.090161994540495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24.739877377093098</v>
      </c>
      <c r="V33">
        <v>6.1214411909774444</v>
      </c>
      <c r="W33">
        <v>13.705014935989258</v>
      </c>
      <c r="X33">
        <v>43.317965402370206</v>
      </c>
      <c r="Y33">
        <v>0</v>
      </c>
      <c r="Z33">
        <v>3.851747590909091</v>
      </c>
      <c r="AA33">
        <v>8.2969497704641348</v>
      </c>
      <c r="AB33">
        <v>7.7795791815453841</v>
      </c>
      <c r="AC33">
        <v>8.5834522626825827</v>
      </c>
      <c r="AD33">
        <v>7.8028356000000008</v>
      </c>
      <c r="AE33">
        <v>9.7326530394388175</v>
      </c>
      <c r="AF33">
        <v>10.482714122718052</v>
      </c>
      <c r="AG33">
        <v>12.837098601600001</v>
      </c>
      <c r="AH33">
        <v>27.631771724751854</v>
      </c>
      <c r="AI33">
        <v>0</v>
      </c>
      <c r="AJ33">
        <v>0</v>
      </c>
      <c r="AK33">
        <v>15.963931533018126</v>
      </c>
      <c r="AL33">
        <v>0</v>
      </c>
      <c r="AM33">
        <v>4.6677476316579147</v>
      </c>
      <c r="AN33">
        <v>0.791825</v>
      </c>
      <c r="AO33">
        <v>0</v>
      </c>
      <c r="AP33">
        <v>3.7830424772162384E-2</v>
      </c>
      <c r="AQ33">
        <v>12.224837228730156</v>
      </c>
      <c r="AR33">
        <v>11.737174197282609</v>
      </c>
      <c r="AS33">
        <v>1.3904274718257508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730.75494360212326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8.9600955905025472</v>
      </c>
      <c r="L34">
        <v>371.23976174744126</v>
      </c>
      <c r="M34">
        <v>27.169754561878953</v>
      </c>
      <c r="N34">
        <v>31.071549358151479</v>
      </c>
      <c r="O34">
        <v>0</v>
      </c>
      <c r="P34">
        <v>37.090161994540495</v>
      </c>
      <c r="Q34">
        <v>3.2206029066666666</v>
      </c>
      <c r="R34">
        <v>12.518377093849546</v>
      </c>
      <c r="S34">
        <v>7.7978850059031881</v>
      </c>
      <c r="T34">
        <v>0</v>
      </c>
      <c r="U34">
        <v>24.739877377093098</v>
      </c>
      <c r="V34">
        <v>6.1214411909774444</v>
      </c>
      <c r="W34">
        <v>13.705014935989258</v>
      </c>
      <c r="X34">
        <v>43.317965402370206</v>
      </c>
      <c r="Y34">
        <v>0</v>
      </c>
      <c r="Z34">
        <v>3.851747590909091</v>
      </c>
      <c r="AA34">
        <v>8.2969497704641348</v>
      </c>
      <c r="AB34">
        <v>7.7795791815453841</v>
      </c>
      <c r="AC34">
        <v>8.5834522626825827</v>
      </c>
      <c r="AD34">
        <v>7.8028356000000008</v>
      </c>
      <c r="AE34">
        <v>9.7326530394388175</v>
      </c>
      <c r="AF34">
        <v>10.482714122718052</v>
      </c>
      <c r="AG34">
        <v>12.837098601600001</v>
      </c>
      <c r="AH34">
        <v>27.631771724751854</v>
      </c>
      <c r="AI34">
        <v>0</v>
      </c>
      <c r="AJ34">
        <v>0</v>
      </c>
      <c r="AK34">
        <v>15.963931533018126</v>
      </c>
      <c r="AL34">
        <v>0</v>
      </c>
      <c r="AM34">
        <v>4.6677476316579147</v>
      </c>
      <c r="AN34">
        <v>0.791825</v>
      </c>
      <c r="AO34">
        <v>0</v>
      </c>
      <c r="AP34">
        <v>3.7830424772162384E-2</v>
      </c>
      <c r="AQ34">
        <v>12.224837228730156</v>
      </c>
      <c r="AR34">
        <v>11.737174197282609</v>
      </c>
      <c r="AS34">
        <v>1.3904274718257508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730.76506254676087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4.9199623075503052</v>
      </c>
      <c r="L35">
        <v>371.23976174744126</v>
      </c>
      <c r="M35">
        <v>27.169754561878953</v>
      </c>
      <c r="N35">
        <v>31.071549358151479</v>
      </c>
      <c r="O35">
        <v>0</v>
      </c>
      <c r="P35">
        <v>37.090161994540495</v>
      </c>
      <c r="Q35">
        <v>3.2206029066666666</v>
      </c>
      <c r="R35">
        <v>12.518377093849546</v>
      </c>
      <c r="S35">
        <v>7.7978850059031881</v>
      </c>
      <c r="T35">
        <v>0</v>
      </c>
      <c r="U35">
        <v>24.739877377093098</v>
      </c>
      <c r="V35">
        <v>6.1214411909774444</v>
      </c>
      <c r="W35">
        <v>13.705014935989258</v>
      </c>
      <c r="X35">
        <v>43.317965402370206</v>
      </c>
      <c r="Y35">
        <v>0</v>
      </c>
      <c r="Z35">
        <v>3.851747590909091</v>
      </c>
      <c r="AA35">
        <v>8.2969497704641348</v>
      </c>
      <c r="AB35">
        <v>7.7795791815453841</v>
      </c>
      <c r="AC35">
        <v>8.5834522626825827</v>
      </c>
      <c r="AD35">
        <v>5.396441252157457</v>
      </c>
      <c r="AE35">
        <v>9.7326530394388175</v>
      </c>
      <c r="AF35">
        <v>10.482714122718052</v>
      </c>
      <c r="AG35">
        <v>12.837098601600001</v>
      </c>
      <c r="AH35">
        <v>27.631771724751854</v>
      </c>
      <c r="AI35">
        <v>0</v>
      </c>
      <c r="AJ35">
        <v>0</v>
      </c>
      <c r="AK35">
        <v>15.963931533018126</v>
      </c>
      <c r="AL35">
        <v>0</v>
      </c>
      <c r="AM35">
        <v>4.6677476316579147</v>
      </c>
      <c r="AN35">
        <v>0.791825</v>
      </c>
      <c r="AO35">
        <v>0</v>
      </c>
      <c r="AP35">
        <v>3.7830424772162384E-2</v>
      </c>
      <c r="AQ35">
        <v>12.224837228730156</v>
      </c>
      <c r="AR35">
        <v>1.4671468513586956</v>
      </c>
      <c r="AS35">
        <v>1.3904274718257508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714.04850757004237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8.9600955905025472</v>
      </c>
      <c r="L36">
        <v>371.23976174744126</v>
      </c>
      <c r="M36">
        <v>27.169754561878953</v>
      </c>
      <c r="N36">
        <v>31.071549358151479</v>
      </c>
      <c r="O36">
        <v>0</v>
      </c>
      <c r="P36">
        <v>37.090161994540495</v>
      </c>
      <c r="Q36">
        <v>3.2206029066666666</v>
      </c>
      <c r="R36">
        <v>12.518377093849546</v>
      </c>
      <c r="S36">
        <v>7.7978850059031881</v>
      </c>
      <c r="T36">
        <v>0</v>
      </c>
      <c r="U36">
        <v>24.739877377093098</v>
      </c>
      <c r="V36">
        <v>6.1214411909774444</v>
      </c>
      <c r="W36">
        <v>13.705014935989258</v>
      </c>
      <c r="X36">
        <v>43.317965402370206</v>
      </c>
      <c r="Y36">
        <v>0</v>
      </c>
      <c r="Z36">
        <v>0</v>
      </c>
      <c r="AA36">
        <v>0</v>
      </c>
      <c r="AB36">
        <v>3.8897897441860461</v>
      </c>
      <c r="AC36">
        <v>0.37608786909062353</v>
      </c>
      <c r="AD36">
        <v>2.6982204726722174</v>
      </c>
      <c r="AE36">
        <v>4.8663265197194088</v>
      </c>
      <c r="AF36">
        <v>5.8237300000000003</v>
      </c>
      <c r="AG36">
        <v>12.837098601600001</v>
      </c>
      <c r="AH36">
        <v>20.723828870263997</v>
      </c>
      <c r="AI36">
        <v>0</v>
      </c>
      <c r="AJ36">
        <v>0</v>
      </c>
      <c r="AK36">
        <v>15.963931533018126</v>
      </c>
      <c r="AL36">
        <v>0</v>
      </c>
      <c r="AM36">
        <v>4.6677476316579147</v>
      </c>
      <c r="AN36">
        <v>0.791825</v>
      </c>
      <c r="AO36">
        <v>0</v>
      </c>
      <c r="AP36">
        <v>3.7830424772162384E-2</v>
      </c>
      <c r="AQ36">
        <v>12.224837228730156</v>
      </c>
      <c r="AR36">
        <v>0.97809779864130431</v>
      </c>
      <c r="AS36">
        <v>1.3904274718257508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674.22226633154196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8.9600967660960027</v>
      </c>
      <c r="L37">
        <v>371.23976174744126</v>
      </c>
      <c r="M37">
        <v>27.169754561878953</v>
      </c>
      <c r="N37">
        <v>31.071549358151479</v>
      </c>
      <c r="O37">
        <v>0</v>
      </c>
      <c r="P37">
        <v>37.090161994540495</v>
      </c>
      <c r="Q37">
        <v>3.2206029066666666</v>
      </c>
      <c r="R37">
        <v>12.518377093849546</v>
      </c>
      <c r="S37">
        <v>7.7978850059031881</v>
      </c>
      <c r="T37">
        <v>0</v>
      </c>
      <c r="U37">
        <v>24.739877377093098</v>
      </c>
      <c r="V37">
        <v>6.1214411909774444</v>
      </c>
      <c r="W37">
        <v>13.705014935989258</v>
      </c>
      <c r="X37">
        <v>43.317965402370206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2.6982204726722174</v>
      </c>
      <c r="AE37">
        <v>4.8663265197194088</v>
      </c>
      <c r="AF37">
        <v>2.6206783772819473</v>
      </c>
      <c r="AG37">
        <v>12.837098601600001</v>
      </c>
      <c r="AH37">
        <v>20.723828870263997</v>
      </c>
      <c r="AI37">
        <v>0</v>
      </c>
      <c r="AJ37">
        <v>0</v>
      </c>
      <c r="AK37">
        <v>15.963931533018126</v>
      </c>
      <c r="AL37">
        <v>0</v>
      </c>
      <c r="AM37">
        <v>4.6677476316579147</v>
      </c>
      <c r="AN37">
        <v>0.791825</v>
      </c>
      <c r="AO37">
        <v>0</v>
      </c>
      <c r="AP37">
        <v>3.7830424772162384E-2</v>
      </c>
      <c r="AQ37">
        <v>12.224837228730156</v>
      </c>
      <c r="AR37">
        <v>0.97809779864130431</v>
      </c>
      <c r="AS37">
        <v>1.3904274718257508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666.75333827114082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4.9200368900239866</v>
      </c>
      <c r="L38">
        <v>371.23976174744126</v>
      </c>
      <c r="M38">
        <v>27.169754561878953</v>
      </c>
      <c r="N38">
        <v>31.071549358151479</v>
      </c>
      <c r="O38">
        <v>0</v>
      </c>
      <c r="P38">
        <v>37.090161994540495</v>
      </c>
      <c r="Q38">
        <v>3.2206029066666666</v>
      </c>
      <c r="R38">
        <v>12.518377093849546</v>
      </c>
      <c r="S38">
        <v>7.7978850059031881</v>
      </c>
      <c r="T38">
        <v>0</v>
      </c>
      <c r="U38">
        <v>24.739877377093098</v>
      </c>
      <c r="V38">
        <v>6.1214411909774444</v>
      </c>
      <c r="W38">
        <v>13.705014935989258</v>
      </c>
      <c r="X38">
        <v>43.317965402370206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4.8663265197194088</v>
      </c>
      <c r="AF38">
        <v>2.6206783772819473</v>
      </c>
      <c r="AG38">
        <v>12.837098601600001</v>
      </c>
      <c r="AH38">
        <v>20.723828870263997</v>
      </c>
      <c r="AI38">
        <v>0</v>
      </c>
      <c r="AJ38">
        <v>0</v>
      </c>
      <c r="AK38">
        <v>15.963931533018126</v>
      </c>
      <c r="AL38">
        <v>0</v>
      </c>
      <c r="AM38">
        <v>3.1181310090022509</v>
      </c>
      <c r="AN38">
        <v>0.791825</v>
      </c>
      <c r="AO38">
        <v>0</v>
      </c>
      <c r="AP38">
        <v>3.7830424772162384E-2</v>
      </c>
      <c r="AQ38">
        <v>12.224837228730156</v>
      </c>
      <c r="AR38">
        <v>0.97809779864130431</v>
      </c>
      <c r="AS38">
        <v>1.3904274718257508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658.46544129974086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8.9600961672578965</v>
      </c>
      <c r="L39">
        <v>371.23976174744126</v>
      </c>
      <c r="M39">
        <v>27.169754561878953</v>
      </c>
      <c r="N39">
        <v>31.071549358151479</v>
      </c>
      <c r="O39">
        <v>0</v>
      </c>
      <c r="P39">
        <v>37.090161994540495</v>
      </c>
      <c r="Q39">
        <v>3.2206029066666666</v>
      </c>
      <c r="R39">
        <v>12.518377093849546</v>
      </c>
      <c r="S39">
        <v>7.7978850059031881</v>
      </c>
      <c r="T39">
        <v>0</v>
      </c>
      <c r="U39">
        <v>24.739877377093098</v>
      </c>
      <c r="V39">
        <v>6.1214411909774444</v>
      </c>
      <c r="W39">
        <v>13.705014935989258</v>
      </c>
      <c r="X39">
        <v>43.317965402370206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4.8663265197194088</v>
      </c>
      <c r="AF39">
        <v>2.6206783772819473</v>
      </c>
      <c r="AG39">
        <v>12.837098601600001</v>
      </c>
      <c r="AH39">
        <v>20.723828870263997</v>
      </c>
      <c r="AI39">
        <v>0</v>
      </c>
      <c r="AJ39">
        <v>0</v>
      </c>
      <c r="AK39">
        <v>15.963931533018126</v>
      </c>
      <c r="AL39">
        <v>0</v>
      </c>
      <c r="AM39">
        <v>3.1181310090022509</v>
      </c>
      <c r="AN39">
        <v>0.791825</v>
      </c>
      <c r="AO39">
        <v>0</v>
      </c>
      <c r="AP39">
        <v>0.71877837746478856</v>
      </c>
      <c r="AQ39">
        <v>8.1498912812698396</v>
      </c>
      <c r="AR39">
        <v>1.1411140472826087</v>
      </c>
      <c r="AS39">
        <v>1.3904274718257508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659.27451883084825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8.9600967660960027</v>
      </c>
      <c r="L40">
        <v>371.23976174744126</v>
      </c>
      <c r="M40">
        <v>27.169754561878953</v>
      </c>
      <c r="N40">
        <v>31.071549358151479</v>
      </c>
      <c r="O40">
        <v>0</v>
      </c>
      <c r="P40">
        <v>37.090161994540495</v>
      </c>
      <c r="Q40">
        <v>3.2206029066666666</v>
      </c>
      <c r="R40">
        <v>12.518377093849546</v>
      </c>
      <c r="S40">
        <v>7.7978850059031881</v>
      </c>
      <c r="T40">
        <v>0</v>
      </c>
      <c r="U40">
        <v>24.739877377093098</v>
      </c>
      <c r="V40">
        <v>6.1214411909774444</v>
      </c>
      <c r="W40">
        <v>13.705014935989258</v>
      </c>
      <c r="X40">
        <v>43.317965402370206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4.8663265197194088</v>
      </c>
      <c r="AF40">
        <v>2.6206783772819473</v>
      </c>
      <c r="AG40">
        <v>12.837098601600001</v>
      </c>
      <c r="AH40">
        <v>13.815886015776137</v>
      </c>
      <c r="AI40">
        <v>0</v>
      </c>
      <c r="AJ40">
        <v>0</v>
      </c>
      <c r="AK40">
        <v>15.963931533018126</v>
      </c>
      <c r="AL40">
        <v>0</v>
      </c>
      <c r="AM40">
        <v>1.5590653510877717</v>
      </c>
      <c r="AN40">
        <v>0.791825</v>
      </c>
      <c r="AO40">
        <v>0</v>
      </c>
      <c r="AP40">
        <v>0.71877837746478856</v>
      </c>
      <c r="AQ40">
        <v>8.112677349365077</v>
      </c>
      <c r="AR40">
        <v>11.737174197282609</v>
      </c>
      <c r="AS40">
        <v>1.3904274718257508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661.3663571353793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8.9600967660960027</v>
      </c>
      <c r="L41">
        <v>371.23976174744126</v>
      </c>
      <c r="M41">
        <v>27.169754561878953</v>
      </c>
      <c r="N41">
        <v>31.071549358151479</v>
      </c>
      <c r="O41">
        <v>0</v>
      </c>
      <c r="P41">
        <v>37.090161994540495</v>
      </c>
      <c r="Q41">
        <v>3.2206029066666666</v>
      </c>
      <c r="R41">
        <v>12.518377093849546</v>
      </c>
      <c r="S41">
        <v>7.7978850059031881</v>
      </c>
      <c r="T41">
        <v>0</v>
      </c>
      <c r="U41">
        <v>24.739877377093098</v>
      </c>
      <c r="V41">
        <v>6.1214411909774444</v>
      </c>
      <c r="W41">
        <v>13.705014935989258</v>
      </c>
      <c r="X41">
        <v>43.317965402370206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0.56831913203429474</v>
      </c>
      <c r="AF41">
        <v>2.6206783772819473</v>
      </c>
      <c r="AG41">
        <v>12.837098601600001</v>
      </c>
      <c r="AH41">
        <v>6.9079428544878567</v>
      </c>
      <c r="AI41">
        <v>0</v>
      </c>
      <c r="AJ41">
        <v>0</v>
      </c>
      <c r="AK41">
        <v>15.963931533018126</v>
      </c>
      <c r="AL41">
        <v>0</v>
      </c>
      <c r="AM41">
        <v>0</v>
      </c>
      <c r="AN41">
        <v>0.791825</v>
      </c>
      <c r="AO41">
        <v>0</v>
      </c>
      <c r="AP41">
        <v>0.71877837746478856</v>
      </c>
      <c r="AQ41">
        <v>7.7777501212698406</v>
      </c>
      <c r="AR41">
        <v>11.737174197282609</v>
      </c>
      <c r="AS41">
        <v>1.3904274718257508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648.26641400722281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8.9600967660960027</v>
      </c>
      <c r="L42">
        <v>371.23976174744126</v>
      </c>
      <c r="M42">
        <v>27.169754561878953</v>
      </c>
      <c r="N42">
        <v>31.071549358151479</v>
      </c>
      <c r="O42">
        <v>0</v>
      </c>
      <c r="P42">
        <v>37.090161994540495</v>
      </c>
      <c r="Q42">
        <v>3.2206029066666666</v>
      </c>
      <c r="R42">
        <v>12.518377093849546</v>
      </c>
      <c r="S42">
        <v>7.7978850059031881</v>
      </c>
      <c r="T42">
        <v>0</v>
      </c>
      <c r="U42">
        <v>24.739877377093098</v>
      </c>
      <c r="V42">
        <v>6.1214411909774444</v>
      </c>
      <c r="W42">
        <v>13.705014935989258</v>
      </c>
      <c r="X42">
        <v>43.317965402370206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0.56831913203429474</v>
      </c>
      <c r="AF42">
        <v>2.6206783772819473</v>
      </c>
      <c r="AG42">
        <v>12.837098601600001</v>
      </c>
      <c r="AH42">
        <v>6.9079428544878567</v>
      </c>
      <c r="AI42">
        <v>0</v>
      </c>
      <c r="AJ42">
        <v>0</v>
      </c>
      <c r="AK42">
        <v>15.963931533018126</v>
      </c>
      <c r="AL42">
        <v>0</v>
      </c>
      <c r="AM42">
        <v>0</v>
      </c>
      <c r="AN42">
        <v>0.791825</v>
      </c>
      <c r="AO42">
        <v>0</v>
      </c>
      <c r="AP42">
        <v>0.71877837746478856</v>
      </c>
      <c r="AQ42">
        <v>7.7777501212698406</v>
      </c>
      <c r="AR42">
        <v>1.4671468513586956</v>
      </c>
      <c r="AS42">
        <v>1.3904274718257508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637.99638666129897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8.9599747605633802</v>
      </c>
      <c r="L43">
        <v>371.23976174744126</v>
      </c>
      <c r="M43">
        <v>27.169754561878953</v>
      </c>
      <c r="N43">
        <v>31.071549358151479</v>
      </c>
      <c r="O43">
        <v>0</v>
      </c>
      <c r="P43">
        <v>37.090161994540495</v>
      </c>
      <c r="Q43">
        <v>3.2206029066666666</v>
      </c>
      <c r="R43">
        <v>12.518377093849546</v>
      </c>
      <c r="S43">
        <v>7.7978850059031881</v>
      </c>
      <c r="T43">
        <v>0</v>
      </c>
      <c r="U43">
        <v>24.739877377093098</v>
      </c>
      <c r="V43">
        <v>5.7506741591030428</v>
      </c>
      <c r="W43">
        <v>13.705014935989258</v>
      </c>
      <c r="X43">
        <v>43.317965402370206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0.56831913203429474</v>
      </c>
      <c r="AF43">
        <v>2.6206783772819473</v>
      </c>
      <c r="AG43">
        <v>12.837098601600001</v>
      </c>
      <c r="AH43">
        <v>0</v>
      </c>
      <c r="AI43">
        <v>0</v>
      </c>
      <c r="AJ43">
        <v>0</v>
      </c>
      <c r="AK43">
        <v>15.963931533018126</v>
      </c>
      <c r="AL43">
        <v>0</v>
      </c>
      <c r="AM43">
        <v>0</v>
      </c>
      <c r="AN43">
        <v>0.791825</v>
      </c>
      <c r="AO43">
        <v>0</v>
      </c>
      <c r="AP43">
        <v>0.71877837746478856</v>
      </c>
      <c r="AQ43">
        <v>7.7777501212698406</v>
      </c>
      <c r="AR43">
        <v>0.78247830027173904</v>
      </c>
      <c r="AS43">
        <v>1.3507009550996136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629.99315970159091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8.9600967660960027</v>
      </c>
      <c r="L44">
        <v>371.23943051610729</v>
      </c>
      <c r="M44">
        <v>27.169754561878953</v>
      </c>
      <c r="N44">
        <v>31.071549358151479</v>
      </c>
      <c r="O44">
        <v>0</v>
      </c>
      <c r="P44">
        <v>37.090161994540495</v>
      </c>
      <c r="Q44">
        <v>3.2199026741803283</v>
      </c>
      <c r="R44">
        <v>12.518377093849546</v>
      </c>
      <c r="S44">
        <v>7.8003783684210521</v>
      </c>
      <c r="T44">
        <v>0</v>
      </c>
      <c r="U44">
        <v>24.739877377093098</v>
      </c>
      <c r="V44">
        <v>5.3312817745830943</v>
      </c>
      <c r="W44">
        <v>13.705014935989258</v>
      </c>
      <c r="X44">
        <v>43.317965402370206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0.56831913203429474</v>
      </c>
      <c r="AF44">
        <v>2.6206783772819473</v>
      </c>
      <c r="AG44">
        <v>12.837098601600001</v>
      </c>
      <c r="AH44">
        <v>0</v>
      </c>
      <c r="AI44">
        <v>0</v>
      </c>
      <c r="AJ44">
        <v>0</v>
      </c>
      <c r="AK44">
        <v>15.963931533018126</v>
      </c>
      <c r="AL44">
        <v>0</v>
      </c>
      <c r="AM44">
        <v>0</v>
      </c>
      <c r="AN44">
        <v>0.791825</v>
      </c>
      <c r="AO44">
        <v>0</v>
      </c>
      <c r="AP44">
        <v>0.71877837746478856</v>
      </c>
      <c r="AQ44">
        <v>7.7777501212698406</v>
      </c>
      <c r="AR44">
        <v>0.78247830027173904</v>
      </c>
      <c r="AS44">
        <v>1.3507009550996136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629.57535122130105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4.9200368900239866</v>
      </c>
      <c r="L45">
        <v>317.65214572908161</v>
      </c>
      <c r="M45">
        <v>27.169754561878953</v>
      </c>
      <c r="N45">
        <v>31.071549358151479</v>
      </c>
      <c r="O45">
        <v>0</v>
      </c>
      <c r="P45">
        <v>37.090161994540495</v>
      </c>
      <c r="Q45">
        <v>3.2199026741803283</v>
      </c>
      <c r="R45">
        <v>12.518377093849546</v>
      </c>
      <c r="S45">
        <v>7.8003783684210521</v>
      </c>
      <c r="T45">
        <v>0</v>
      </c>
      <c r="U45">
        <v>24.739877377093098</v>
      </c>
      <c r="V45">
        <v>4.9257565799626626</v>
      </c>
      <c r="W45">
        <v>13.705014935989258</v>
      </c>
      <c r="X45">
        <v>43.317965402370206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0.56831913203429474</v>
      </c>
      <c r="AF45">
        <v>2.6206783772819473</v>
      </c>
      <c r="AG45">
        <v>12.837098601600001</v>
      </c>
      <c r="AH45">
        <v>0</v>
      </c>
      <c r="AI45">
        <v>0</v>
      </c>
      <c r="AJ45">
        <v>0</v>
      </c>
      <c r="AK45">
        <v>15.963931533018126</v>
      </c>
      <c r="AL45">
        <v>0</v>
      </c>
      <c r="AM45">
        <v>0</v>
      </c>
      <c r="AN45">
        <v>0.791825</v>
      </c>
      <c r="AO45">
        <v>0</v>
      </c>
      <c r="AP45">
        <v>3.7830424772162384E-2</v>
      </c>
      <c r="AQ45">
        <v>4.0749456406349198</v>
      </c>
      <c r="AR45">
        <v>0.78247830027173904</v>
      </c>
      <c r="AS45">
        <v>1.3507009550996136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567.15872893025539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4.9200368900239866</v>
      </c>
      <c r="L46">
        <v>317.65214572908161</v>
      </c>
      <c r="M46">
        <v>27.169754561878953</v>
      </c>
      <c r="N46">
        <v>31.071549358151479</v>
      </c>
      <c r="O46">
        <v>0</v>
      </c>
      <c r="P46">
        <v>37.090161994540495</v>
      </c>
      <c r="Q46">
        <v>3.2199026741803283</v>
      </c>
      <c r="R46">
        <v>12.518377093849546</v>
      </c>
      <c r="S46">
        <v>7.8003783684210521</v>
      </c>
      <c r="T46">
        <v>0</v>
      </c>
      <c r="U46">
        <v>24.739877377093098</v>
      </c>
      <c r="V46">
        <v>4.9257565799626626</v>
      </c>
      <c r="W46">
        <v>13.705014935989258</v>
      </c>
      <c r="X46">
        <v>43.317965402370206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0.56831913203429474</v>
      </c>
      <c r="AF46">
        <v>2.6206783772819473</v>
      </c>
      <c r="AG46">
        <v>12.837098601600001</v>
      </c>
      <c r="AH46">
        <v>0</v>
      </c>
      <c r="AI46">
        <v>0</v>
      </c>
      <c r="AJ46">
        <v>0</v>
      </c>
      <c r="AK46">
        <v>15.963931533018126</v>
      </c>
      <c r="AL46">
        <v>0</v>
      </c>
      <c r="AM46">
        <v>0</v>
      </c>
      <c r="AN46">
        <v>0.791825</v>
      </c>
      <c r="AO46">
        <v>0</v>
      </c>
      <c r="AP46">
        <v>3.7830424772162384E-2</v>
      </c>
      <c r="AQ46">
        <v>0</v>
      </c>
      <c r="AR46">
        <v>0.78247830027173904</v>
      </c>
      <c r="AS46">
        <v>1.3507009550996136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563.08378328962044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4.9200368900239866</v>
      </c>
      <c r="L47">
        <v>288.7830798732478</v>
      </c>
      <c r="M47">
        <v>27.169754561878953</v>
      </c>
      <c r="N47">
        <v>31.071549358151479</v>
      </c>
      <c r="O47">
        <v>0</v>
      </c>
      <c r="P47">
        <v>37.090161994540495</v>
      </c>
      <c r="Q47">
        <v>3.2199026741803283</v>
      </c>
      <c r="R47">
        <v>12.518377093849546</v>
      </c>
      <c r="S47">
        <v>7.8003783684210521</v>
      </c>
      <c r="T47">
        <v>0</v>
      </c>
      <c r="U47">
        <v>24.739877377093098</v>
      </c>
      <c r="V47">
        <v>4.9257565799626626</v>
      </c>
      <c r="W47">
        <v>13.705014935989258</v>
      </c>
      <c r="X47">
        <v>43.317965402370206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0.56831913203429474</v>
      </c>
      <c r="AF47">
        <v>2.6206783772819473</v>
      </c>
      <c r="AG47">
        <v>12.837098601600001</v>
      </c>
      <c r="AH47">
        <v>0</v>
      </c>
      <c r="AI47">
        <v>0</v>
      </c>
      <c r="AJ47">
        <v>0</v>
      </c>
      <c r="AK47">
        <v>15.963931533018126</v>
      </c>
      <c r="AL47">
        <v>0</v>
      </c>
      <c r="AM47">
        <v>0</v>
      </c>
      <c r="AN47">
        <v>0.791825</v>
      </c>
      <c r="AO47">
        <v>0</v>
      </c>
      <c r="AP47">
        <v>3.7830424772162384E-2</v>
      </c>
      <c r="AQ47">
        <v>0</v>
      </c>
      <c r="AR47">
        <v>0.78247830027173904</v>
      </c>
      <c r="AS47">
        <v>1.3507009550996136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534.21471743378663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4.9200368900239866</v>
      </c>
      <c r="L48">
        <v>259.89691712550427</v>
      </c>
      <c r="M48">
        <v>27.169754561878953</v>
      </c>
      <c r="N48">
        <v>31.071549358151479</v>
      </c>
      <c r="O48">
        <v>0</v>
      </c>
      <c r="P48">
        <v>37.090161994540495</v>
      </c>
      <c r="Q48">
        <v>3.2199026741803283</v>
      </c>
      <c r="R48">
        <v>12.518377093849546</v>
      </c>
      <c r="S48">
        <v>7.8003783684210521</v>
      </c>
      <c r="T48">
        <v>0</v>
      </c>
      <c r="U48">
        <v>24.739877377093098</v>
      </c>
      <c r="V48">
        <v>4.9257565799626626</v>
      </c>
      <c r="W48">
        <v>13.705014935989258</v>
      </c>
      <c r="X48">
        <v>43.317965402370206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0.56831913203429474</v>
      </c>
      <c r="AF48">
        <v>2.6206783772819473</v>
      </c>
      <c r="AG48">
        <v>12.837098601600001</v>
      </c>
      <c r="AH48">
        <v>0</v>
      </c>
      <c r="AI48">
        <v>0</v>
      </c>
      <c r="AJ48">
        <v>0</v>
      </c>
      <c r="AK48">
        <v>15.963931533018126</v>
      </c>
      <c r="AL48">
        <v>0</v>
      </c>
      <c r="AM48">
        <v>0</v>
      </c>
      <c r="AN48">
        <v>0.791825</v>
      </c>
      <c r="AO48">
        <v>0</v>
      </c>
      <c r="AP48">
        <v>3.7830424772162384E-2</v>
      </c>
      <c r="AQ48">
        <v>0</v>
      </c>
      <c r="AR48">
        <v>0.78247830027173904</v>
      </c>
      <c r="AS48">
        <v>1.3507009550996136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505.32855468604316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4.9200368900239866</v>
      </c>
      <c r="L49">
        <v>259.89691712550427</v>
      </c>
      <c r="M49">
        <v>27.169754561878953</v>
      </c>
      <c r="N49">
        <v>31.071549358151479</v>
      </c>
      <c r="O49">
        <v>0</v>
      </c>
      <c r="P49">
        <v>37.090161994540495</v>
      </c>
      <c r="Q49">
        <v>3.2199026741803283</v>
      </c>
      <c r="R49">
        <v>12.518377093849546</v>
      </c>
      <c r="S49">
        <v>7.8003783684210521</v>
      </c>
      <c r="T49">
        <v>0</v>
      </c>
      <c r="U49">
        <v>24.739877377093098</v>
      </c>
      <c r="V49">
        <v>4.9257565799626626</v>
      </c>
      <c r="W49">
        <v>13.705014935989258</v>
      </c>
      <c r="X49">
        <v>43.317965402370206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0.56831913203429474</v>
      </c>
      <c r="AF49">
        <v>2.6206783772819473</v>
      </c>
      <c r="AG49">
        <v>12.837098601600001</v>
      </c>
      <c r="AH49">
        <v>0</v>
      </c>
      <c r="AI49">
        <v>0</v>
      </c>
      <c r="AJ49">
        <v>0</v>
      </c>
      <c r="AK49">
        <v>15.963931533018126</v>
      </c>
      <c r="AL49">
        <v>0</v>
      </c>
      <c r="AM49">
        <v>0</v>
      </c>
      <c r="AN49">
        <v>0.791825</v>
      </c>
      <c r="AO49">
        <v>0</v>
      </c>
      <c r="AP49">
        <v>3.7830424772162384E-2</v>
      </c>
      <c r="AQ49">
        <v>0</v>
      </c>
      <c r="AR49">
        <v>0.78247830027173904</v>
      </c>
      <c r="AS49">
        <v>1.3507009550996136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505.32855468604316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4.9200368900239866</v>
      </c>
      <c r="L50">
        <v>240.65302279010933</v>
      </c>
      <c r="M50">
        <v>27.169754561878953</v>
      </c>
      <c r="N50">
        <v>31.071549358151479</v>
      </c>
      <c r="O50">
        <v>0</v>
      </c>
      <c r="P50">
        <v>37.090161994540495</v>
      </c>
      <c r="Q50">
        <v>3.2199026741803283</v>
      </c>
      <c r="R50">
        <v>12.521667411699777</v>
      </c>
      <c r="S50">
        <v>7.8003783684210521</v>
      </c>
      <c r="T50">
        <v>0</v>
      </c>
      <c r="U50">
        <v>24.739877377093098</v>
      </c>
      <c r="V50">
        <v>4.9257565799626626</v>
      </c>
      <c r="W50">
        <v>13.705014935989258</v>
      </c>
      <c r="X50">
        <v>43.317965402370206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0.56831913203429474</v>
      </c>
      <c r="AF50">
        <v>2.6206783772819473</v>
      </c>
      <c r="AG50">
        <v>12.837098601600001</v>
      </c>
      <c r="AH50">
        <v>0</v>
      </c>
      <c r="AI50">
        <v>0</v>
      </c>
      <c r="AJ50">
        <v>0</v>
      </c>
      <c r="AK50">
        <v>15.963931533018126</v>
      </c>
      <c r="AL50">
        <v>0</v>
      </c>
      <c r="AM50">
        <v>0</v>
      </c>
      <c r="AN50">
        <v>0.791825</v>
      </c>
      <c r="AO50">
        <v>0</v>
      </c>
      <c r="AP50">
        <v>3.7830424772162384E-2</v>
      </c>
      <c r="AQ50">
        <v>0</v>
      </c>
      <c r="AR50">
        <v>0.78247830027173904</v>
      </c>
      <c r="AS50">
        <v>1.3507009550996136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486.08795066849842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4.920027060375058</v>
      </c>
      <c r="L51">
        <v>240.65302279010933</v>
      </c>
      <c r="M51">
        <v>27.169754561878953</v>
      </c>
      <c r="N51">
        <v>31.071549358151479</v>
      </c>
      <c r="O51">
        <v>0</v>
      </c>
      <c r="P51">
        <v>37.090161994540495</v>
      </c>
      <c r="Q51">
        <v>3.2199026741803283</v>
      </c>
      <c r="R51">
        <v>12.521667411699777</v>
      </c>
      <c r="S51">
        <v>7.8003783684210521</v>
      </c>
      <c r="T51">
        <v>0</v>
      </c>
      <c r="U51">
        <v>24.739877377093098</v>
      </c>
      <c r="V51">
        <v>4.9257565799626626</v>
      </c>
      <c r="W51">
        <v>13.70821870325511</v>
      </c>
      <c r="X51">
        <v>43.317965402370206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0.56831913203429474</v>
      </c>
      <c r="AF51">
        <v>2.6206783772819473</v>
      </c>
      <c r="AG51">
        <v>12.837098601600001</v>
      </c>
      <c r="AH51">
        <v>0</v>
      </c>
      <c r="AI51">
        <v>0</v>
      </c>
      <c r="AJ51">
        <v>0</v>
      </c>
      <c r="AK51">
        <v>15.963931533018126</v>
      </c>
      <c r="AL51">
        <v>0</v>
      </c>
      <c r="AM51">
        <v>0</v>
      </c>
      <c r="AN51">
        <v>0.791825</v>
      </c>
      <c r="AO51">
        <v>0</v>
      </c>
      <c r="AP51">
        <v>3.7830424772162384E-2</v>
      </c>
      <c r="AQ51">
        <v>0</v>
      </c>
      <c r="AR51">
        <v>0.78247830027173904</v>
      </c>
      <c r="AS51">
        <v>1.3507009550996136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486.09114460611534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4.919988727571881</v>
      </c>
      <c r="L52">
        <v>205.09303785366268</v>
      </c>
      <c r="M52">
        <v>27.169754561878953</v>
      </c>
      <c r="N52">
        <v>31.071549358151479</v>
      </c>
      <c r="O52">
        <v>0</v>
      </c>
      <c r="P52">
        <v>37.090161994540495</v>
      </c>
      <c r="Q52">
        <v>3.2199026741803283</v>
      </c>
      <c r="R52">
        <v>12.521667411699777</v>
      </c>
      <c r="S52">
        <v>7.8003783684210521</v>
      </c>
      <c r="T52">
        <v>0</v>
      </c>
      <c r="U52">
        <v>24.739877377093098</v>
      </c>
      <c r="V52">
        <v>4.9257565799626626</v>
      </c>
      <c r="W52">
        <v>13.70821870325511</v>
      </c>
      <c r="X52">
        <v>43.317965402370206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0.56831913203429474</v>
      </c>
      <c r="AF52">
        <v>2.6206783772819473</v>
      </c>
      <c r="AG52">
        <v>12.837098601600001</v>
      </c>
      <c r="AH52">
        <v>0</v>
      </c>
      <c r="AI52">
        <v>0</v>
      </c>
      <c r="AJ52">
        <v>0</v>
      </c>
      <c r="AK52">
        <v>15.963931533018126</v>
      </c>
      <c r="AL52">
        <v>0</v>
      </c>
      <c r="AM52">
        <v>0</v>
      </c>
      <c r="AN52">
        <v>0.791825</v>
      </c>
      <c r="AO52">
        <v>0</v>
      </c>
      <c r="AP52">
        <v>3.7830424772162384E-2</v>
      </c>
      <c r="AQ52">
        <v>0</v>
      </c>
      <c r="AR52">
        <v>0.78247830027173904</v>
      </c>
      <c r="AS52">
        <v>1.3507009550996136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450.53112133686551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4.9200331398963728</v>
      </c>
      <c r="L53">
        <v>205.0288403344106</v>
      </c>
      <c r="M53">
        <v>27.169754561878953</v>
      </c>
      <c r="N53">
        <v>31.071549358151479</v>
      </c>
      <c r="O53">
        <v>0</v>
      </c>
      <c r="P53">
        <v>37.090161994540495</v>
      </c>
      <c r="Q53">
        <v>2.2302344424173319</v>
      </c>
      <c r="R53">
        <v>12.521667411699777</v>
      </c>
      <c r="S53">
        <v>4.3298018588417788</v>
      </c>
      <c r="T53">
        <v>0</v>
      </c>
      <c r="U53">
        <v>24.739877377093098</v>
      </c>
      <c r="V53">
        <v>4.9257565799626626</v>
      </c>
      <c r="W53">
        <v>13.70821870325511</v>
      </c>
      <c r="X53">
        <v>43.317965402370206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0.56831913203429474</v>
      </c>
      <c r="AF53">
        <v>2.6206783772819473</v>
      </c>
      <c r="AG53">
        <v>12.837098601600001</v>
      </c>
      <c r="AH53">
        <v>0</v>
      </c>
      <c r="AI53">
        <v>0</v>
      </c>
      <c r="AJ53">
        <v>0</v>
      </c>
      <c r="AK53">
        <v>15.963931533018126</v>
      </c>
      <c r="AL53">
        <v>0</v>
      </c>
      <c r="AM53">
        <v>0</v>
      </c>
      <c r="AN53">
        <v>0.791825</v>
      </c>
      <c r="AO53">
        <v>0</v>
      </c>
      <c r="AP53">
        <v>3.7830424772162384E-2</v>
      </c>
      <c r="AQ53">
        <v>0</v>
      </c>
      <c r="AR53">
        <v>1.6301631000000001</v>
      </c>
      <c r="AS53">
        <v>1.589060055456438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447.09276738868078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4.9200070045029252</v>
      </c>
      <c r="L54">
        <v>205.0288403344106</v>
      </c>
      <c r="M54">
        <v>27.169754561878953</v>
      </c>
      <c r="N54">
        <v>31.071549358151479</v>
      </c>
      <c r="O54">
        <v>0</v>
      </c>
      <c r="P54">
        <v>37.090161994540495</v>
      </c>
      <c r="Q54">
        <v>2.2302344424173319</v>
      </c>
      <c r="R54">
        <v>12.521667411699777</v>
      </c>
      <c r="S54">
        <v>4.3298018588417788</v>
      </c>
      <c r="T54">
        <v>0</v>
      </c>
      <c r="U54">
        <v>24.739877377093098</v>
      </c>
      <c r="V54">
        <v>4.9257565799626626</v>
      </c>
      <c r="W54">
        <v>13.70821870325511</v>
      </c>
      <c r="X54">
        <v>43.317965402370206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0.56831913203429474</v>
      </c>
      <c r="AF54">
        <v>2.6206783772819473</v>
      </c>
      <c r="AG54">
        <v>12.837098601600001</v>
      </c>
      <c r="AH54">
        <v>0</v>
      </c>
      <c r="AI54">
        <v>0</v>
      </c>
      <c r="AJ54">
        <v>0</v>
      </c>
      <c r="AK54">
        <v>15.963931533018126</v>
      </c>
      <c r="AL54">
        <v>0</v>
      </c>
      <c r="AM54">
        <v>0</v>
      </c>
      <c r="AN54">
        <v>0.791825</v>
      </c>
      <c r="AO54">
        <v>0</v>
      </c>
      <c r="AP54">
        <v>3.7830424772162384E-2</v>
      </c>
      <c r="AQ54">
        <v>0</v>
      </c>
      <c r="AR54">
        <v>11.737174197282609</v>
      </c>
      <c r="AS54">
        <v>7.3096763164585195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462.92036861157203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4.9200120724493193</v>
      </c>
      <c r="L55">
        <v>205.02929588323676</v>
      </c>
      <c r="M55">
        <v>27.169754561878953</v>
      </c>
      <c r="N55">
        <v>31.071549358151479</v>
      </c>
      <c r="O55">
        <v>0</v>
      </c>
      <c r="P55">
        <v>37.090161994540495</v>
      </c>
      <c r="Q55">
        <v>2.2296748264669164</v>
      </c>
      <c r="R55">
        <v>6.9314639587805926</v>
      </c>
      <c r="S55">
        <v>4.3300870643431635</v>
      </c>
      <c r="T55">
        <v>0</v>
      </c>
      <c r="U55">
        <v>24.739877377093098</v>
      </c>
      <c r="V55">
        <v>4.9257565799626626</v>
      </c>
      <c r="W55">
        <v>13.70821870325511</v>
      </c>
      <c r="X55">
        <v>43.317965402370206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0.56831913203429474</v>
      </c>
      <c r="AF55">
        <v>2.6206783772819473</v>
      </c>
      <c r="AG55">
        <v>12.837098601600001</v>
      </c>
      <c r="AH55">
        <v>0</v>
      </c>
      <c r="AI55">
        <v>0</v>
      </c>
      <c r="AJ55">
        <v>0</v>
      </c>
      <c r="AK55">
        <v>15.963931533018126</v>
      </c>
      <c r="AL55">
        <v>0</v>
      </c>
      <c r="AM55">
        <v>0</v>
      </c>
      <c r="AN55">
        <v>0.791825</v>
      </c>
      <c r="AO55">
        <v>0</v>
      </c>
      <c r="AP55">
        <v>3.7830424772162384E-2</v>
      </c>
      <c r="AQ55">
        <v>0</v>
      </c>
      <c r="AR55">
        <v>11.737174197282609</v>
      </c>
      <c r="AS55">
        <v>7.3096763164585195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457.33035136497637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4.9200120724493193</v>
      </c>
      <c r="L56">
        <v>205.02929588323676</v>
      </c>
      <c r="M56">
        <v>27.169754561878953</v>
      </c>
      <c r="N56">
        <v>31.071549358151479</v>
      </c>
      <c r="O56">
        <v>0</v>
      </c>
      <c r="P56">
        <v>37.090161994540495</v>
      </c>
      <c r="Q56">
        <v>2.2296748264669164</v>
      </c>
      <c r="R56">
        <v>6.9314639587805926</v>
      </c>
      <c r="S56">
        <v>4.3300870643431635</v>
      </c>
      <c r="T56">
        <v>0</v>
      </c>
      <c r="U56">
        <v>24.739877377093098</v>
      </c>
      <c r="V56">
        <v>4.9257565799626626</v>
      </c>
      <c r="W56">
        <v>13.70821870325511</v>
      </c>
      <c r="X56">
        <v>43.317965402370206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0.56831913203429474</v>
      </c>
      <c r="AF56">
        <v>2.6206783772819473</v>
      </c>
      <c r="AG56">
        <v>12.837098601600001</v>
      </c>
      <c r="AH56">
        <v>0</v>
      </c>
      <c r="AI56">
        <v>0</v>
      </c>
      <c r="AJ56">
        <v>0</v>
      </c>
      <c r="AK56">
        <v>15.963931533018126</v>
      </c>
      <c r="AL56">
        <v>0</v>
      </c>
      <c r="AM56">
        <v>0</v>
      </c>
      <c r="AN56">
        <v>0.791825</v>
      </c>
      <c r="AO56">
        <v>0</v>
      </c>
      <c r="AP56">
        <v>3.7830424772162384E-2</v>
      </c>
      <c r="AQ56">
        <v>0</v>
      </c>
      <c r="AR56">
        <v>0.97809779864130431</v>
      </c>
      <c r="AS56">
        <v>7.3096763164585195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446.57127496633507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4.9200120724493193</v>
      </c>
      <c r="L57">
        <v>205.02929588323676</v>
      </c>
      <c r="M57">
        <v>27.169754561878953</v>
      </c>
      <c r="N57">
        <v>31.071549358151479</v>
      </c>
      <c r="O57">
        <v>0</v>
      </c>
      <c r="P57">
        <v>37.090161994540495</v>
      </c>
      <c r="Q57">
        <v>2.2296748264669164</v>
      </c>
      <c r="R57">
        <v>6.9314639587805926</v>
      </c>
      <c r="S57">
        <v>4.3300870643431635</v>
      </c>
      <c r="T57">
        <v>0</v>
      </c>
      <c r="U57">
        <v>24.739877377093098</v>
      </c>
      <c r="V57">
        <v>4.9659091979913921</v>
      </c>
      <c r="W57">
        <v>13.708531327450981</v>
      </c>
      <c r="X57">
        <v>43.317965402370206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0.56831913203429474</v>
      </c>
      <c r="AF57">
        <v>2.6206783772819473</v>
      </c>
      <c r="AG57">
        <v>12.837098601600001</v>
      </c>
      <c r="AH57">
        <v>0</v>
      </c>
      <c r="AI57">
        <v>0</v>
      </c>
      <c r="AJ57">
        <v>0</v>
      </c>
      <c r="AK57">
        <v>15.963931533018126</v>
      </c>
      <c r="AL57">
        <v>0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0.97809779864130431</v>
      </c>
      <c r="AS57">
        <v>7.3096763164585195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446.57390978378754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4.9200120724493193</v>
      </c>
      <c r="L58">
        <v>205.02929588323676</v>
      </c>
      <c r="M58">
        <v>27.169754561878953</v>
      </c>
      <c r="N58">
        <v>31.071549358151479</v>
      </c>
      <c r="O58">
        <v>0</v>
      </c>
      <c r="P58">
        <v>37.090161994540495</v>
      </c>
      <c r="Q58">
        <v>2.2296748264669164</v>
      </c>
      <c r="R58">
        <v>6.9314639587805926</v>
      </c>
      <c r="S58">
        <v>4.3300870643431635</v>
      </c>
      <c r="T58">
        <v>0</v>
      </c>
      <c r="U58">
        <v>24.739877377093098</v>
      </c>
      <c r="V58">
        <v>4.9254574844540846</v>
      </c>
      <c r="W58">
        <v>13.708531327450981</v>
      </c>
      <c r="X58">
        <v>43.319896375943685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0.56831913203429474</v>
      </c>
      <c r="AF58">
        <v>2.6206783772819473</v>
      </c>
      <c r="AG58">
        <v>12.837098601600001</v>
      </c>
      <c r="AH58">
        <v>0</v>
      </c>
      <c r="AI58">
        <v>0</v>
      </c>
      <c r="AJ58">
        <v>0</v>
      </c>
      <c r="AK58">
        <v>15.963931533018126</v>
      </c>
      <c r="AL58">
        <v>0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0.97809779864130431</v>
      </c>
      <c r="AS58">
        <v>7.3096763164585195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446.53538904382373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4.9200120724493193</v>
      </c>
      <c r="L59">
        <v>205.02929588323676</v>
      </c>
      <c r="M59">
        <v>27.169754561878953</v>
      </c>
      <c r="N59">
        <v>31.071549358151479</v>
      </c>
      <c r="O59">
        <v>0</v>
      </c>
      <c r="P59">
        <v>37.090161994540495</v>
      </c>
      <c r="Q59">
        <v>2.2296748264669164</v>
      </c>
      <c r="R59">
        <v>6.9314639587805926</v>
      </c>
      <c r="S59">
        <v>4.3300870643431635</v>
      </c>
      <c r="T59">
        <v>0</v>
      </c>
      <c r="U59">
        <v>24.739877377093098</v>
      </c>
      <c r="V59">
        <v>4.9287544235946159</v>
      </c>
      <c r="W59">
        <v>13.708531327450981</v>
      </c>
      <c r="X59">
        <v>43.320000000000007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0.56831913203429474</v>
      </c>
      <c r="AF59">
        <v>2.6206783772819473</v>
      </c>
      <c r="AG59">
        <v>12.837098601600001</v>
      </c>
      <c r="AH59">
        <v>0</v>
      </c>
      <c r="AI59">
        <v>0</v>
      </c>
      <c r="AJ59">
        <v>0</v>
      </c>
      <c r="AK59">
        <v>15.963931533018126</v>
      </c>
      <c r="AL59">
        <v>0</v>
      </c>
      <c r="AM59">
        <v>0</v>
      </c>
      <c r="AN59">
        <v>0.791825</v>
      </c>
      <c r="AO59">
        <v>0</v>
      </c>
      <c r="AP59">
        <v>0</v>
      </c>
      <c r="AQ59">
        <v>4.0749456406349198</v>
      </c>
      <c r="AR59">
        <v>0.97809779864130431</v>
      </c>
      <c r="AS59">
        <v>7.3096763164585195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450.61373524765548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4.9200120724493193</v>
      </c>
      <c r="L60">
        <v>205.02929588323676</v>
      </c>
      <c r="M60">
        <v>27.169754561878953</v>
      </c>
      <c r="N60">
        <v>31.071549358151479</v>
      </c>
      <c r="O60">
        <v>0</v>
      </c>
      <c r="P60">
        <v>37.090161994540495</v>
      </c>
      <c r="Q60">
        <v>2.2296748264669164</v>
      </c>
      <c r="R60">
        <v>6.9314639587805926</v>
      </c>
      <c r="S60">
        <v>4.3300870643431635</v>
      </c>
      <c r="T60">
        <v>0</v>
      </c>
      <c r="U60">
        <v>24.739877377093098</v>
      </c>
      <c r="V60">
        <v>4.9287544235946159</v>
      </c>
      <c r="W60">
        <v>13.708531327450981</v>
      </c>
      <c r="X60">
        <v>43.320000000000007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0.56831913203429474</v>
      </c>
      <c r="AF60">
        <v>2.6206783772819473</v>
      </c>
      <c r="AG60">
        <v>12.837098601600001</v>
      </c>
      <c r="AH60">
        <v>0</v>
      </c>
      <c r="AI60">
        <v>0</v>
      </c>
      <c r="AJ60">
        <v>0</v>
      </c>
      <c r="AK60">
        <v>15.963931533018126</v>
      </c>
      <c r="AL60">
        <v>0</v>
      </c>
      <c r="AM60">
        <v>0</v>
      </c>
      <c r="AN60">
        <v>0.791825</v>
      </c>
      <c r="AO60">
        <v>0</v>
      </c>
      <c r="AP60">
        <v>0</v>
      </c>
      <c r="AQ60">
        <v>4.0749456406349198</v>
      </c>
      <c r="AR60">
        <v>0.97809779864130431</v>
      </c>
      <c r="AS60">
        <v>1.589060055456438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444.89311898665341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4.9200120724493193</v>
      </c>
      <c r="L61">
        <v>205.02929588323676</v>
      </c>
      <c r="M61">
        <v>27.169754561878953</v>
      </c>
      <c r="N61">
        <v>31.071549358151479</v>
      </c>
      <c r="O61">
        <v>0</v>
      </c>
      <c r="P61">
        <v>37.090161994540495</v>
      </c>
      <c r="Q61">
        <v>2.2296748264669164</v>
      </c>
      <c r="R61">
        <v>6.9314639587805926</v>
      </c>
      <c r="S61">
        <v>4.3300870643431635</v>
      </c>
      <c r="T61">
        <v>0</v>
      </c>
      <c r="U61">
        <v>24.739877377093098</v>
      </c>
      <c r="V61">
        <v>4.9287544235946159</v>
      </c>
      <c r="W61">
        <v>13.708531327450981</v>
      </c>
      <c r="X61">
        <v>43.320000000000007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0.56831913203429474</v>
      </c>
      <c r="AF61">
        <v>2.6206783772819473</v>
      </c>
      <c r="AG61">
        <v>12.837098601600001</v>
      </c>
      <c r="AH61">
        <v>0</v>
      </c>
      <c r="AI61">
        <v>0</v>
      </c>
      <c r="AJ61">
        <v>0</v>
      </c>
      <c r="AK61">
        <v>15.963931533018126</v>
      </c>
      <c r="AL61">
        <v>0</v>
      </c>
      <c r="AM61">
        <v>0</v>
      </c>
      <c r="AN61">
        <v>0.791825</v>
      </c>
      <c r="AO61">
        <v>0</v>
      </c>
      <c r="AP61">
        <v>0</v>
      </c>
      <c r="AQ61">
        <v>4.0749456406349198</v>
      </c>
      <c r="AR61">
        <v>0.97809779864130431</v>
      </c>
      <c r="AS61">
        <v>1.3507009550996136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444.65475988629657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4.9200120724493193</v>
      </c>
      <c r="L62">
        <v>205.02929588323676</v>
      </c>
      <c r="M62">
        <v>27.169754561878953</v>
      </c>
      <c r="N62">
        <v>31.071549358151479</v>
      </c>
      <c r="O62">
        <v>0</v>
      </c>
      <c r="P62">
        <v>37.090161994540495</v>
      </c>
      <c r="Q62">
        <v>2.2296748264669164</v>
      </c>
      <c r="R62">
        <v>6.9314639587805926</v>
      </c>
      <c r="S62">
        <v>4.3300870643431635</v>
      </c>
      <c r="T62">
        <v>0</v>
      </c>
      <c r="U62">
        <v>24.739877377093098</v>
      </c>
      <c r="V62">
        <v>4.9287544235946159</v>
      </c>
      <c r="W62">
        <v>13.708531327450981</v>
      </c>
      <c r="X62">
        <v>43.320000000000007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0.56831913203429474</v>
      </c>
      <c r="AF62">
        <v>2.6206783772819473</v>
      </c>
      <c r="AG62">
        <v>12.837098601600001</v>
      </c>
      <c r="AH62">
        <v>0</v>
      </c>
      <c r="AI62">
        <v>0</v>
      </c>
      <c r="AJ62">
        <v>0</v>
      </c>
      <c r="AK62">
        <v>15.963931533018126</v>
      </c>
      <c r="AL62">
        <v>0</v>
      </c>
      <c r="AM62">
        <v>0</v>
      </c>
      <c r="AN62">
        <v>0.791825</v>
      </c>
      <c r="AO62">
        <v>0</v>
      </c>
      <c r="AP62">
        <v>0</v>
      </c>
      <c r="AQ62">
        <v>8.1498912812698396</v>
      </c>
      <c r="AR62">
        <v>0.97809779864130431</v>
      </c>
      <c r="AS62">
        <v>1.3507009550996136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448.72970552693153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4.9200120724493193</v>
      </c>
      <c r="L63">
        <v>205.02929588323676</v>
      </c>
      <c r="M63">
        <v>27.169754561878953</v>
      </c>
      <c r="N63">
        <v>31.071549358151479</v>
      </c>
      <c r="O63">
        <v>0</v>
      </c>
      <c r="P63">
        <v>37.090161994540495</v>
      </c>
      <c r="Q63">
        <v>2.2296748264669164</v>
      </c>
      <c r="R63">
        <v>6.9314639587805926</v>
      </c>
      <c r="S63">
        <v>4.3300870643431635</v>
      </c>
      <c r="T63">
        <v>0</v>
      </c>
      <c r="U63">
        <v>24.739877377093098</v>
      </c>
      <c r="V63">
        <v>4.9287544235946159</v>
      </c>
      <c r="W63">
        <v>13.708531327450981</v>
      </c>
      <c r="X63">
        <v>43.320000000000007</v>
      </c>
      <c r="Y63">
        <v>0</v>
      </c>
      <c r="Z63">
        <v>1.9258737954545455</v>
      </c>
      <c r="AA63">
        <v>0</v>
      </c>
      <c r="AB63">
        <v>0</v>
      </c>
      <c r="AC63">
        <v>0</v>
      </c>
      <c r="AD63">
        <v>0</v>
      </c>
      <c r="AE63">
        <v>0.56831913203429474</v>
      </c>
      <c r="AF63">
        <v>2.6206783772819473</v>
      </c>
      <c r="AG63">
        <v>12.837098601600001</v>
      </c>
      <c r="AH63">
        <v>0</v>
      </c>
      <c r="AI63">
        <v>0</v>
      </c>
      <c r="AJ63">
        <v>0</v>
      </c>
      <c r="AK63">
        <v>15.963931533018126</v>
      </c>
      <c r="AL63">
        <v>0</v>
      </c>
      <c r="AM63">
        <v>0</v>
      </c>
      <c r="AN63">
        <v>0.791825</v>
      </c>
      <c r="AO63">
        <v>0</v>
      </c>
      <c r="AP63">
        <v>0</v>
      </c>
      <c r="AQ63">
        <v>8.1498912812698396</v>
      </c>
      <c r="AR63">
        <v>0.97809779864130431</v>
      </c>
      <c r="AS63">
        <v>1.3507009550996136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450.65557932238607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4.9200120724493193</v>
      </c>
      <c r="L64">
        <v>205.02929588323676</v>
      </c>
      <c r="M64">
        <v>27.169754561878953</v>
      </c>
      <c r="N64">
        <v>31.071549358151479</v>
      </c>
      <c r="O64">
        <v>0</v>
      </c>
      <c r="P64">
        <v>37.090161994540495</v>
      </c>
      <c r="Q64">
        <v>2.2296748264669164</v>
      </c>
      <c r="R64">
        <v>6.9314639587805926</v>
      </c>
      <c r="S64">
        <v>4.3300870643431635</v>
      </c>
      <c r="T64">
        <v>0</v>
      </c>
      <c r="U64">
        <v>24.739877377093098</v>
      </c>
      <c r="V64">
        <v>4.9287544235946159</v>
      </c>
      <c r="W64">
        <v>13.708531327450981</v>
      </c>
      <c r="X64">
        <v>43.320000000000007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0.56831913203429474</v>
      </c>
      <c r="AF64">
        <v>2.6206783772819473</v>
      </c>
      <c r="AG64">
        <v>12.837098601600001</v>
      </c>
      <c r="AH64">
        <v>0</v>
      </c>
      <c r="AI64">
        <v>0</v>
      </c>
      <c r="AJ64">
        <v>0</v>
      </c>
      <c r="AK64">
        <v>15.963931533018126</v>
      </c>
      <c r="AL64">
        <v>0</v>
      </c>
      <c r="AM64">
        <v>0</v>
      </c>
      <c r="AN64">
        <v>0.791825</v>
      </c>
      <c r="AO64">
        <v>0</v>
      </c>
      <c r="AP64">
        <v>0</v>
      </c>
      <c r="AQ64">
        <v>12.224837228730156</v>
      </c>
      <c r="AR64">
        <v>0.97809779864130431</v>
      </c>
      <c r="AS64">
        <v>1.3507009550996136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454.7305252698464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4.9200120724493193</v>
      </c>
      <c r="L65">
        <v>205.02929588323676</v>
      </c>
      <c r="M65">
        <v>27.169754561878953</v>
      </c>
      <c r="N65">
        <v>31.071549358151479</v>
      </c>
      <c r="O65">
        <v>0</v>
      </c>
      <c r="P65">
        <v>37.090161994540495</v>
      </c>
      <c r="Q65">
        <v>2.2296748264669164</v>
      </c>
      <c r="R65">
        <v>6.9314639587805926</v>
      </c>
      <c r="S65">
        <v>4.3300870643431635</v>
      </c>
      <c r="T65">
        <v>0</v>
      </c>
      <c r="U65">
        <v>24.739877377093098</v>
      </c>
      <c r="V65">
        <v>4.9287544235946159</v>
      </c>
      <c r="W65">
        <v>13.708531327450981</v>
      </c>
      <c r="X65">
        <v>43.320000000000007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0.56831913203429474</v>
      </c>
      <c r="AF65">
        <v>2.6206783772819473</v>
      </c>
      <c r="AG65">
        <v>12.837098601600001</v>
      </c>
      <c r="AH65">
        <v>0</v>
      </c>
      <c r="AI65">
        <v>0</v>
      </c>
      <c r="AJ65">
        <v>0</v>
      </c>
      <c r="AK65">
        <v>15.963931533018126</v>
      </c>
      <c r="AL65">
        <v>0</v>
      </c>
      <c r="AM65">
        <v>0</v>
      </c>
      <c r="AN65">
        <v>0.791825</v>
      </c>
      <c r="AO65">
        <v>0</v>
      </c>
      <c r="AP65">
        <v>0</v>
      </c>
      <c r="AQ65">
        <v>12.224837228730156</v>
      </c>
      <c r="AR65">
        <v>0.97809779864130431</v>
      </c>
      <c r="AS65">
        <v>1.3507009550996136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454.7305252698464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4.9200120724493193</v>
      </c>
      <c r="L66">
        <v>205.02929588323676</v>
      </c>
      <c r="M66">
        <v>27.169754561878953</v>
      </c>
      <c r="N66">
        <v>31.071549358151479</v>
      </c>
      <c r="O66">
        <v>0</v>
      </c>
      <c r="P66">
        <v>37.090161994540495</v>
      </c>
      <c r="Q66">
        <v>2.2296748264669164</v>
      </c>
      <c r="R66">
        <v>12.521344772853187</v>
      </c>
      <c r="S66">
        <v>4.3300870643431635</v>
      </c>
      <c r="T66">
        <v>0</v>
      </c>
      <c r="U66">
        <v>24.739877377093098</v>
      </c>
      <c r="V66">
        <v>4.9287544235946159</v>
      </c>
      <c r="W66">
        <v>13.708531327450981</v>
      </c>
      <c r="X66">
        <v>43.320000000000007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0.56831913203429474</v>
      </c>
      <c r="AF66">
        <v>2.6206783772819473</v>
      </c>
      <c r="AG66">
        <v>12.837098601600001</v>
      </c>
      <c r="AH66">
        <v>0</v>
      </c>
      <c r="AI66">
        <v>0</v>
      </c>
      <c r="AJ66">
        <v>0</v>
      </c>
      <c r="AK66">
        <v>15.963931533018126</v>
      </c>
      <c r="AL66">
        <v>0</v>
      </c>
      <c r="AM66">
        <v>0</v>
      </c>
      <c r="AN66">
        <v>0.791825</v>
      </c>
      <c r="AO66">
        <v>0</v>
      </c>
      <c r="AP66">
        <v>0</v>
      </c>
      <c r="AQ66">
        <v>12.224837228730156</v>
      </c>
      <c r="AR66">
        <v>0.97809779864130431</v>
      </c>
      <c r="AS66">
        <v>1.3507009550996136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460.32040608391901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4.9200120724493193</v>
      </c>
      <c r="L67">
        <v>205.02929588323676</v>
      </c>
      <c r="M67">
        <v>27.169754561878953</v>
      </c>
      <c r="N67">
        <v>31.071549358151479</v>
      </c>
      <c r="O67">
        <v>0</v>
      </c>
      <c r="P67">
        <v>37.090161994540495</v>
      </c>
      <c r="Q67">
        <v>2.2296748264669164</v>
      </c>
      <c r="R67">
        <v>12.521344772853187</v>
      </c>
      <c r="S67">
        <v>4.3300870643431635</v>
      </c>
      <c r="T67">
        <v>0</v>
      </c>
      <c r="U67">
        <v>24.739877377093098</v>
      </c>
      <c r="V67">
        <v>4.9254574844540846</v>
      </c>
      <c r="W67">
        <v>13.708531327450981</v>
      </c>
      <c r="X67">
        <v>43.318742693314476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0.56831913203429474</v>
      </c>
      <c r="AF67">
        <v>2.6206783772819473</v>
      </c>
      <c r="AG67">
        <v>12.837098601600001</v>
      </c>
      <c r="AH67">
        <v>0</v>
      </c>
      <c r="AI67">
        <v>0</v>
      </c>
      <c r="AJ67">
        <v>0</v>
      </c>
      <c r="AK67">
        <v>15.963931533018126</v>
      </c>
      <c r="AL67">
        <v>0</v>
      </c>
      <c r="AM67">
        <v>0</v>
      </c>
      <c r="AN67">
        <v>0.791825</v>
      </c>
      <c r="AO67">
        <v>0</v>
      </c>
      <c r="AP67">
        <v>0.68094795269262631</v>
      </c>
      <c r="AQ67">
        <v>12.224837228730156</v>
      </c>
      <c r="AR67">
        <v>0.97809779864130431</v>
      </c>
      <c r="AS67">
        <v>1.3507009550996136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460.99679979078553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4.9200120724493193</v>
      </c>
      <c r="L68">
        <v>205.02929588323676</v>
      </c>
      <c r="M68">
        <v>27.169754561878953</v>
      </c>
      <c r="N68">
        <v>31.071549358151479</v>
      </c>
      <c r="O68">
        <v>0</v>
      </c>
      <c r="P68">
        <v>37.090161994540495</v>
      </c>
      <c r="Q68">
        <v>2.2296748264669164</v>
      </c>
      <c r="R68">
        <v>12.521344772853187</v>
      </c>
      <c r="S68">
        <v>4.3300870643431635</v>
      </c>
      <c r="T68">
        <v>0</v>
      </c>
      <c r="U68">
        <v>24.739877377093098</v>
      </c>
      <c r="V68">
        <v>4.9254574844540846</v>
      </c>
      <c r="W68">
        <v>13.708531327450981</v>
      </c>
      <c r="X68">
        <v>43.318742693314476</v>
      </c>
      <c r="Y68">
        <v>0</v>
      </c>
      <c r="Z68">
        <v>0</v>
      </c>
      <c r="AA68">
        <v>0</v>
      </c>
      <c r="AB68">
        <v>0.98425834658664646</v>
      </c>
      <c r="AC68">
        <v>0</v>
      </c>
      <c r="AD68">
        <v>0</v>
      </c>
      <c r="AE68">
        <v>4.1676730213561965</v>
      </c>
      <c r="AF68">
        <v>2.6206783772819473</v>
      </c>
      <c r="AG68">
        <v>12.837098601600001</v>
      </c>
      <c r="AH68">
        <v>0</v>
      </c>
      <c r="AI68">
        <v>0</v>
      </c>
      <c r="AJ68">
        <v>0</v>
      </c>
      <c r="AK68">
        <v>15.963931533018126</v>
      </c>
      <c r="AL68">
        <v>0</v>
      </c>
      <c r="AM68">
        <v>0</v>
      </c>
      <c r="AN68">
        <v>0.791825</v>
      </c>
      <c r="AO68">
        <v>0</v>
      </c>
      <c r="AP68">
        <v>0.68094795269262631</v>
      </c>
      <c r="AQ68">
        <v>12.224837228730156</v>
      </c>
      <c r="AR68">
        <v>0.97809779864130431</v>
      </c>
      <c r="AS68">
        <v>1.3507009550996136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463.6545382312396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4.9200120724493193</v>
      </c>
      <c r="L69">
        <v>207.09344250704837</v>
      </c>
      <c r="M69">
        <v>27.169754561878953</v>
      </c>
      <c r="N69">
        <v>31.071549358151479</v>
      </c>
      <c r="O69">
        <v>0</v>
      </c>
      <c r="P69">
        <v>37.090161994540495</v>
      </c>
      <c r="Q69">
        <v>2.2296748264669164</v>
      </c>
      <c r="R69">
        <v>12.521344772853187</v>
      </c>
      <c r="S69">
        <v>4.3300870643431635</v>
      </c>
      <c r="T69">
        <v>0</v>
      </c>
      <c r="U69">
        <v>24.739877377093098</v>
      </c>
      <c r="V69">
        <v>4.9252691216397855</v>
      </c>
      <c r="W69">
        <v>13.497559415833974</v>
      </c>
      <c r="X69">
        <v>43.318829451576754</v>
      </c>
      <c r="Y69">
        <v>0</v>
      </c>
      <c r="Z69">
        <v>0</v>
      </c>
      <c r="AA69">
        <v>0</v>
      </c>
      <c r="AB69">
        <v>3.8897897441860461</v>
      </c>
      <c r="AC69">
        <v>0</v>
      </c>
      <c r="AD69">
        <v>0</v>
      </c>
      <c r="AE69">
        <v>4.8663265197194088</v>
      </c>
      <c r="AF69">
        <v>2.6206783772819473</v>
      </c>
      <c r="AG69">
        <v>12.837098601600001</v>
      </c>
      <c r="AH69">
        <v>5.9850193810559666</v>
      </c>
      <c r="AI69">
        <v>0</v>
      </c>
      <c r="AJ69">
        <v>0</v>
      </c>
      <c r="AK69">
        <v>15.963931533018126</v>
      </c>
      <c r="AL69">
        <v>0</v>
      </c>
      <c r="AM69">
        <v>0</v>
      </c>
      <c r="AN69">
        <v>0.791825</v>
      </c>
      <c r="AO69">
        <v>0</v>
      </c>
      <c r="AP69">
        <v>0.68094795269262631</v>
      </c>
      <c r="AQ69">
        <v>12.224837228730156</v>
      </c>
      <c r="AR69">
        <v>0.97809779864130431</v>
      </c>
      <c r="AS69">
        <v>1.9863252227178116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475.73243988351885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4.9200120724493193</v>
      </c>
      <c r="L70">
        <v>207.09344250704837</v>
      </c>
      <c r="M70">
        <v>27.169754561878953</v>
      </c>
      <c r="N70">
        <v>31.071549358151479</v>
      </c>
      <c r="O70">
        <v>0</v>
      </c>
      <c r="P70">
        <v>37.090161994540495</v>
      </c>
      <c r="Q70">
        <v>2.2296748264669164</v>
      </c>
      <c r="R70">
        <v>12.521344772853187</v>
      </c>
      <c r="S70">
        <v>4.3300870643431635</v>
      </c>
      <c r="T70">
        <v>0</v>
      </c>
      <c r="U70">
        <v>24.739877377093098</v>
      </c>
      <c r="V70">
        <v>4.9252691216397855</v>
      </c>
      <c r="W70">
        <v>13.70821870325511</v>
      </c>
      <c r="X70">
        <v>43.318829451576754</v>
      </c>
      <c r="Y70">
        <v>0</v>
      </c>
      <c r="Z70">
        <v>0</v>
      </c>
      <c r="AA70">
        <v>0</v>
      </c>
      <c r="AB70">
        <v>3.8897897441860461</v>
      </c>
      <c r="AC70">
        <v>0</v>
      </c>
      <c r="AD70">
        <v>0</v>
      </c>
      <c r="AE70">
        <v>4.8663265197194088</v>
      </c>
      <c r="AF70">
        <v>2.6206783772819473</v>
      </c>
      <c r="AG70">
        <v>12.837098601600001</v>
      </c>
      <c r="AH70">
        <v>12.305647437360085</v>
      </c>
      <c r="AI70">
        <v>0</v>
      </c>
      <c r="AJ70">
        <v>0</v>
      </c>
      <c r="AK70">
        <v>15.963931533018126</v>
      </c>
      <c r="AL70">
        <v>0</v>
      </c>
      <c r="AM70">
        <v>1.5590653510877717</v>
      </c>
      <c r="AN70">
        <v>0.791825</v>
      </c>
      <c r="AO70">
        <v>0</v>
      </c>
      <c r="AP70">
        <v>0.68094795269262631</v>
      </c>
      <c r="AQ70">
        <v>12.224837228730156</v>
      </c>
      <c r="AR70">
        <v>0.97809779864130431</v>
      </c>
      <c r="AS70">
        <v>1.9863252227178116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483.82279257833193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4.9200120724493193</v>
      </c>
      <c r="L71">
        <v>259.89939160271757</v>
      </c>
      <c r="M71">
        <v>27.169754561878953</v>
      </c>
      <c r="N71">
        <v>31.071549358151479</v>
      </c>
      <c r="O71">
        <v>0</v>
      </c>
      <c r="P71">
        <v>37.090161994540495</v>
      </c>
      <c r="Q71">
        <v>3.2199026741803283</v>
      </c>
      <c r="R71">
        <v>12.521667411699777</v>
      </c>
      <c r="S71">
        <v>7.8003783684210521</v>
      </c>
      <c r="T71">
        <v>0</v>
      </c>
      <c r="U71">
        <v>24.739877377093098</v>
      </c>
      <c r="V71">
        <v>4.9252691216397855</v>
      </c>
      <c r="W71">
        <v>13.70821870325511</v>
      </c>
      <c r="X71">
        <v>43.318829451576754</v>
      </c>
      <c r="Y71">
        <v>0</v>
      </c>
      <c r="Z71">
        <v>0</v>
      </c>
      <c r="AA71">
        <v>0</v>
      </c>
      <c r="AB71">
        <v>3.8897897441860461</v>
      </c>
      <c r="AC71">
        <v>0</v>
      </c>
      <c r="AD71">
        <v>0</v>
      </c>
      <c r="AE71">
        <v>4.8663265197194088</v>
      </c>
      <c r="AF71">
        <v>5.2413570613590261</v>
      </c>
      <c r="AG71">
        <v>12.837098601600001</v>
      </c>
      <c r="AH71">
        <v>20.695861557360086</v>
      </c>
      <c r="AI71">
        <v>0</v>
      </c>
      <c r="AJ71">
        <v>0</v>
      </c>
      <c r="AK71">
        <v>15.963931533018126</v>
      </c>
      <c r="AL71">
        <v>0</v>
      </c>
      <c r="AM71">
        <v>3.1181310090022509</v>
      </c>
      <c r="AN71">
        <v>0.791825</v>
      </c>
      <c r="AO71">
        <v>0</v>
      </c>
      <c r="AP71">
        <v>0.68094795269262631</v>
      </c>
      <c r="AQ71">
        <v>12.224837228730156</v>
      </c>
      <c r="AR71">
        <v>0.97809779864130431</v>
      </c>
      <c r="AS71">
        <v>1.9863252227178116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553.65954192663048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4.9200373336839061</v>
      </c>
      <c r="L72">
        <v>277.33134262128146</v>
      </c>
      <c r="M72">
        <v>27.169754561878953</v>
      </c>
      <c r="N72">
        <v>31.071549358151479</v>
      </c>
      <c r="O72">
        <v>0</v>
      </c>
      <c r="P72">
        <v>37.090161994540495</v>
      </c>
      <c r="Q72">
        <v>3.2199026741803283</v>
      </c>
      <c r="R72">
        <v>12.521667411699777</v>
      </c>
      <c r="S72">
        <v>7.8003783684210521</v>
      </c>
      <c r="T72">
        <v>0</v>
      </c>
      <c r="U72">
        <v>24.739877377093098</v>
      </c>
      <c r="V72">
        <v>4.9252691216397855</v>
      </c>
      <c r="W72">
        <v>13.70821870325511</v>
      </c>
      <c r="X72">
        <v>43.318829451576754</v>
      </c>
      <c r="Y72">
        <v>0</v>
      </c>
      <c r="Z72">
        <v>0.32487749999999999</v>
      </c>
      <c r="AA72">
        <v>2.3327006666666663</v>
      </c>
      <c r="AB72">
        <v>3.8897897441860461</v>
      </c>
      <c r="AC72">
        <v>0.37608786909062353</v>
      </c>
      <c r="AD72">
        <v>2.6982204726722174</v>
      </c>
      <c r="AE72">
        <v>4.8663265197194088</v>
      </c>
      <c r="AF72">
        <v>7.8620354386409739</v>
      </c>
      <c r="AG72">
        <v>12.837098601600001</v>
      </c>
      <c r="AH72">
        <v>27.631771724751854</v>
      </c>
      <c r="AI72">
        <v>0</v>
      </c>
      <c r="AJ72">
        <v>0</v>
      </c>
      <c r="AK72">
        <v>15.963931533018126</v>
      </c>
      <c r="AL72">
        <v>0</v>
      </c>
      <c r="AM72">
        <v>4.6677476316579147</v>
      </c>
      <c r="AN72">
        <v>0.791825</v>
      </c>
      <c r="AO72">
        <v>0</v>
      </c>
      <c r="AP72">
        <v>0.68094795269262631</v>
      </c>
      <c r="AQ72">
        <v>12.224837228730156</v>
      </c>
      <c r="AR72">
        <v>0.97809779864130431</v>
      </c>
      <c r="AS72">
        <v>1.9863252227178116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587.92960988218783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5.1099982958145747</v>
      </c>
      <c r="L73">
        <v>302.31173706257465</v>
      </c>
      <c r="M73">
        <v>27.169754561878953</v>
      </c>
      <c r="N73">
        <v>31.071549358151479</v>
      </c>
      <c r="O73">
        <v>0</v>
      </c>
      <c r="P73">
        <v>37.090161994540495</v>
      </c>
      <c r="Q73">
        <v>3.2199026741803283</v>
      </c>
      <c r="R73">
        <v>12.521667411699777</v>
      </c>
      <c r="S73">
        <v>7.8003783684210521</v>
      </c>
      <c r="T73">
        <v>0</v>
      </c>
      <c r="U73">
        <v>24.739877377093098</v>
      </c>
      <c r="V73">
        <v>6.1112588442211058</v>
      </c>
      <c r="W73">
        <v>13.70821870325511</v>
      </c>
      <c r="X73">
        <v>42.850873990871492</v>
      </c>
      <c r="Y73">
        <v>0</v>
      </c>
      <c r="Z73">
        <v>5.777621386363637</v>
      </c>
      <c r="AA73">
        <v>6.0542912746835444</v>
      </c>
      <c r="AB73">
        <v>7.7795791815453841</v>
      </c>
      <c r="AC73">
        <v>8.5834522626825827</v>
      </c>
      <c r="AD73">
        <v>5.396441252157457</v>
      </c>
      <c r="AE73">
        <v>9.7326530394388175</v>
      </c>
      <c r="AF73">
        <v>10.482714122718052</v>
      </c>
      <c r="AG73">
        <v>12.837098601600001</v>
      </c>
      <c r="AH73">
        <v>27.631771724751854</v>
      </c>
      <c r="AI73">
        <v>0</v>
      </c>
      <c r="AJ73">
        <v>0</v>
      </c>
      <c r="AK73">
        <v>15.963931533018126</v>
      </c>
      <c r="AL73">
        <v>0</v>
      </c>
      <c r="AM73">
        <v>4.6677476316579147</v>
      </c>
      <c r="AN73">
        <v>0.791825</v>
      </c>
      <c r="AO73">
        <v>0</v>
      </c>
      <c r="AP73">
        <v>0</v>
      </c>
      <c r="AQ73">
        <v>12.224837228730156</v>
      </c>
      <c r="AR73">
        <v>0.97809779864130431</v>
      </c>
      <c r="AS73">
        <v>1.9863252227178116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644.59376590340889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4.9199586715222132</v>
      </c>
      <c r="L74">
        <v>302.31173706257465</v>
      </c>
      <c r="M74">
        <v>27.169754561878953</v>
      </c>
      <c r="N74">
        <v>31.071549358151479</v>
      </c>
      <c r="O74">
        <v>0</v>
      </c>
      <c r="P74">
        <v>37.090161994540495</v>
      </c>
      <c r="Q74">
        <v>3.2199026741803283</v>
      </c>
      <c r="R74">
        <v>12.521667411699777</v>
      </c>
      <c r="S74">
        <v>7.8003783684210521</v>
      </c>
      <c r="T74">
        <v>0</v>
      </c>
      <c r="U74">
        <v>24.739877377093098</v>
      </c>
      <c r="V74">
        <v>6.1189204148296596</v>
      </c>
      <c r="W74">
        <v>13.70821870325511</v>
      </c>
      <c r="X74">
        <v>43.317965402370206</v>
      </c>
      <c r="Y74">
        <v>0</v>
      </c>
      <c r="Z74">
        <v>5.777621386363637</v>
      </c>
      <c r="AA74">
        <v>8.2969497704641348</v>
      </c>
      <c r="AB74">
        <v>7.7795791815453841</v>
      </c>
      <c r="AC74">
        <v>8.5834522626825827</v>
      </c>
      <c r="AD74">
        <v>7.8028356000000008</v>
      </c>
      <c r="AE74">
        <v>9.7326530394388175</v>
      </c>
      <c r="AF74">
        <v>10.482714122718052</v>
      </c>
      <c r="AG74">
        <v>12.837098601600001</v>
      </c>
      <c r="AH74">
        <v>34.53971488604013</v>
      </c>
      <c r="AI74">
        <v>0</v>
      </c>
      <c r="AJ74">
        <v>0</v>
      </c>
      <c r="AK74">
        <v>15.963931533018126</v>
      </c>
      <c r="AL74">
        <v>0</v>
      </c>
      <c r="AM74">
        <v>4.6677476316579147</v>
      </c>
      <c r="AN74">
        <v>0.791825</v>
      </c>
      <c r="AO74">
        <v>0</v>
      </c>
      <c r="AP74">
        <v>0</v>
      </c>
      <c r="AQ74">
        <v>12.224837228730156</v>
      </c>
      <c r="AR74">
        <v>0.97809779864130431</v>
      </c>
      <c r="AS74">
        <v>1.9863252227178116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656.4354752661352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8.960005280943026</v>
      </c>
      <c r="L75">
        <v>302.30932764279788</v>
      </c>
      <c r="M75">
        <v>27.169754561878953</v>
      </c>
      <c r="N75">
        <v>31.071549358151479</v>
      </c>
      <c r="O75">
        <v>0</v>
      </c>
      <c r="P75">
        <v>37.090161994540495</v>
      </c>
      <c r="Q75">
        <v>3.2199026741803283</v>
      </c>
      <c r="R75">
        <v>12.521667411699777</v>
      </c>
      <c r="S75">
        <v>7.8003783684210521</v>
      </c>
      <c r="T75">
        <v>0</v>
      </c>
      <c r="U75">
        <v>24.739877377093098</v>
      </c>
      <c r="V75">
        <v>6.1189204148296596</v>
      </c>
      <c r="W75">
        <v>13.557998066530891</v>
      </c>
      <c r="X75">
        <v>43.317965402370206</v>
      </c>
      <c r="Y75">
        <v>0</v>
      </c>
      <c r="Z75">
        <v>3.851747590909091</v>
      </c>
      <c r="AA75">
        <v>8.2969497704641348</v>
      </c>
      <c r="AB75">
        <v>7.7795791815453841</v>
      </c>
      <c r="AC75">
        <v>8.5834522626825827</v>
      </c>
      <c r="AD75">
        <v>7.8028356000000008</v>
      </c>
      <c r="AE75">
        <v>9.7326530394388175</v>
      </c>
      <c r="AF75">
        <v>10.482714122718052</v>
      </c>
      <c r="AG75">
        <v>12.837098601600001</v>
      </c>
      <c r="AH75">
        <v>34.53971488604013</v>
      </c>
      <c r="AI75">
        <v>0</v>
      </c>
      <c r="AJ75">
        <v>0</v>
      </c>
      <c r="AK75">
        <v>15.963931533018126</v>
      </c>
      <c r="AL75">
        <v>0</v>
      </c>
      <c r="AM75">
        <v>4.6677476316579147</v>
      </c>
      <c r="AN75">
        <v>0.791825</v>
      </c>
      <c r="AO75">
        <v>0</v>
      </c>
      <c r="AP75">
        <v>0</v>
      </c>
      <c r="AQ75">
        <v>12.224837228730156</v>
      </c>
      <c r="AR75">
        <v>11.737174197282609</v>
      </c>
      <c r="AS75">
        <v>1.9863252227178116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669.15609442224161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8.9600465710710484</v>
      </c>
      <c r="L76">
        <v>302.30932764279788</v>
      </c>
      <c r="M76">
        <v>27.169754561878953</v>
      </c>
      <c r="N76">
        <v>31.071549358151479</v>
      </c>
      <c r="O76">
        <v>0</v>
      </c>
      <c r="P76">
        <v>37.090161994540495</v>
      </c>
      <c r="Q76">
        <v>3.2199026741803283</v>
      </c>
      <c r="R76">
        <v>12.518377093849546</v>
      </c>
      <c r="S76">
        <v>7.8003783684210521</v>
      </c>
      <c r="T76">
        <v>0</v>
      </c>
      <c r="U76">
        <v>24.739877377093098</v>
      </c>
      <c r="V76">
        <v>6.1189204148296596</v>
      </c>
      <c r="W76">
        <v>13.705014935989258</v>
      </c>
      <c r="X76">
        <v>43.317965402370206</v>
      </c>
      <c r="Y76">
        <v>0</v>
      </c>
      <c r="Z76">
        <v>3.851747590909091</v>
      </c>
      <c r="AA76">
        <v>8.2969497704641348</v>
      </c>
      <c r="AB76">
        <v>7.7795791815453841</v>
      </c>
      <c r="AC76">
        <v>8.5834522626825827</v>
      </c>
      <c r="AD76">
        <v>7.8028356000000008</v>
      </c>
      <c r="AE76">
        <v>9.7326530394388175</v>
      </c>
      <c r="AF76">
        <v>10.482714122718052</v>
      </c>
      <c r="AG76">
        <v>12.837098601600001</v>
      </c>
      <c r="AH76">
        <v>34.53971488604013</v>
      </c>
      <c r="AI76">
        <v>0</v>
      </c>
      <c r="AJ76">
        <v>0</v>
      </c>
      <c r="AK76">
        <v>15.963931533018126</v>
      </c>
      <c r="AL76">
        <v>0</v>
      </c>
      <c r="AM76">
        <v>4.6677476316579147</v>
      </c>
      <c r="AN76">
        <v>0.791825</v>
      </c>
      <c r="AO76">
        <v>0</v>
      </c>
      <c r="AP76">
        <v>0</v>
      </c>
      <c r="AQ76">
        <v>12.224837228730156</v>
      </c>
      <c r="AR76">
        <v>11.737174197282609</v>
      </c>
      <c r="AS76">
        <v>1.9863252227178116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669.29986226397784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8.9599643159779685</v>
      </c>
      <c r="L77">
        <v>302.30932764279788</v>
      </c>
      <c r="M77">
        <v>27.169754561878953</v>
      </c>
      <c r="N77">
        <v>32.638404739336494</v>
      </c>
      <c r="O77">
        <v>0</v>
      </c>
      <c r="P77">
        <v>37.090161994540495</v>
      </c>
      <c r="Q77">
        <v>3.2199026741803283</v>
      </c>
      <c r="R77">
        <v>12.518377093849546</v>
      </c>
      <c r="S77">
        <v>7.8003783684210521</v>
      </c>
      <c r="T77">
        <v>0</v>
      </c>
      <c r="U77">
        <v>24.739877377093098</v>
      </c>
      <c r="V77">
        <v>6.1189204148296596</v>
      </c>
      <c r="W77">
        <v>13.705014935989258</v>
      </c>
      <c r="X77">
        <v>43.317965402370206</v>
      </c>
      <c r="Y77">
        <v>0</v>
      </c>
      <c r="Z77">
        <v>3.851747590909091</v>
      </c>
      <c r="AA77">
        <v>8.2969497704641348</v>
      </c>
      <c r="AB77">
        <v>7.7795791815453841</v>
      </c>
      <c r="AC77">
        <v>8.5834522626825827</v>
      </c>
      <c r="AD77">
        <v>7.8028356000000008</v>
      </c>
      <c r="AE77">
        <v>9.7326530394388175</v>
      </c>
      <c r="AF77">
        <v>10.482714122718052</v>
      </c>
      <c r="AG77">
        <v>12.837098601600001</v>
      </c>
      <c r="AH77">
        <v>34.53971488604013</v>
      </c>
      <c r="AI77">
        <v>0</v>
      </c>
      <c r="AJ77">
        <v>0</v>
      </c>
      <c r="AK77">
        <v>15.963931533018126</v>
      </c>
      <c r="AL77">
        <v>0</v>
      </c>
      <c r="AM77">
        <v>4.6677476316579147</v>
      </c>
      <c r="AN77">
        <v>0.791825</v>
      </c>
      <c r="AO77">
        <v>0</v>
      </c>
      <c r="AP77">
        <v>0</v>
      </c>
      <c r="AQ77">
        <v>12.224837228730156</v>
      </c>
      <c r="AR77">
        <v>0.97809779864130431</v>
      </c>
      <c r="AS77">
        <v>1.9863252227178116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660.10755899142862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8.9600047288997011</v>
      </c>
      <c r="L78">
        <v>302.30932764279788</v>
      </c>
      <c r="M78">
        <v>27.169754561878953</v>
      </c>
      <c r="N78">
        <v>32.638404739336494</v>
      </c>
      <c r="O78">
        <v>0</v>
      </c>
      <c r="P78">
        <v>37.090161994540495</v>
      </c>
      <c r="Q78">
        <v>3.2199026741803283</v>
      </c>
      <c r="R78">
        <v>12.518377093849546</v>
      </c>
      <c r="S78">
        <v>7.8003783684210521</v>
      </c>
      <c r="T78">
        <v>0</v>
      </c>
      <c r="U78">
        <v>24.739877377093098</v>
      </c>
      <c r="V78">
        <v>6.1189204148296596</v>
      </c>
      <c r="W78">
        <v>13.705014935989258</v>
      </c>
      <c r="X78">
        <v>43.317965402370206</v>
      </c>
      <c r="Y78">
        <v>0</v>
      </c>
      <c r="Z78">
        <v>3.851747590909091</v>
      </c>
      <c r="AA78">
        <v>8.2969497704641348</v>
      </c>
      <c r="AB78">
        <v>7.7795791815453841</v>
      </c>
      <c r="AC78">
        <v>8.5834522626825827</v>
      </c>
      <c r="AD78">
        <v>5.396441252157457</v>
      </c>
      <c r="AE78">
        <v>9.7326530394388175</v>
      </c>
      <c r="AF78">
        <v>10.482714122718052</v>
      </c>
      <c r="AG78">
        <v>12.837098601600001</v>
      </c>
      <c r="AH78">
        <v>27.631771724751854</v>
      </c>
      <c r="AI78">
        <v>0</v>
      </c>
      <c r="AJ78">
        <v>0</v>
      </c>
      <c r="AK78">
        <v>15.963931533018126</v>
      </c>
      <c r="AL78">
        <v>0</v>
      </c>
      <c r="AM78">
        <v>4.6677476316579147</v>
      </c>
      <c r="AN78">
        <v>0.791825</v>
      </c>
      <c r="AO78">
        <v>0</v>
      </c>
      <c r="AP78">
        <v>0</v>
      </c>
      <c r="AQ78">
        <v>12.224837228730156</v>
      </c>
      <c r="AR78">
        <v>0.97809779864130431</v>
      </c>
      <c r="AS78">
        <v>1.9863252227178116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650.79326189521964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8.9600902841686967</v>
      </c>
      <c r="L79">
        <v>371.23976174744126</v>
      </c>
      <c r="M79">
        <v>27.169754561878953</v>
      </c>
      <c r="N79">
        <v>32.638404739336494</v>
      </c>
      <c r="O79">
        <v>0</v>
      </c>
      <c r="P79">
        <v>37.090161994540495</v>
      </c>
      <c r="Q79">
        <v>3.2206029066666666</v>
      </c>
      <c r="R79">
        <v>12.518377093849546</v>
      </c>
      <c r="S79">
        <v>7.7978850059031881</v>
      </c>
      <c r="T79">
        <v>0</v>
      </c>
      <c r="U79">
        <v>24.739877377093098</v>
      </c>
      <c r="V79">
        <v>6.1172679837775199</v>
      </c>
      <c r="W79">
        <v>13.705014935989258</v>
      </c>
      <c r="X79">
        <v>43.317965402370206</v>
      </c>
      <c r="Y79">
        <v>0</v>
      </c>
      <c r="Z79">
        <v>1.9258737954545455</v>
      </c>
      <c r="AA79">
        <v>0</v>
      </c>
      <c r="AB79">
        <v>7.7795791815453841</v>
      </c>
      <c r="AC79">
        <v>0.37608786909062353</v>
      </c>
      <c r="AD79">
        <v>2.6982204726722174</v>
      </c>
      <c r="AE79">
        <v>4.8663265197194088</v>
      </c>
      <c r="AF79">
        <v>5.8237300000000003</v>
      </c>
      <c r="AG79">
        <v>12.837098601600001</v>
      </c>
      <c r="AH79">
        <v>20.695861557360086</v>
      </c>
      <c r="AI79">
        <v>0</v>
      </c>
      <c r="AJ79">
        <v>0</v>
      </c>
      <c r="AK79">
        <v>15.963931533018126</v>
      </c>
      <c r="AL79">
        <v>0</v>
      </c>
      <c r="AM79">
        <v>4.6677476316579147</v>
      </c>
      <c r="AN79">
        <v>0.791825</v>
      </c>
      <c r="AO79">
        <v>0</v>
      </c>
      <c r="AP79">
        <v>0</v>
      </c>
      <c r="AQ79">
        <v>12.224837228730156</v>
      </c>
      <c r="AR79">
        <v>0.97809779864130431</v>
      </c>
      <c r="AS79">
        <v>1.9863252227178116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682.13070644522315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8.9599779904460632</v>
      </c>
      <c r="L80">
        <v>371.23976174744126</v>
      </c>
      <c r="M80">
        <v>27.169754561878953</v>
      </c>
      <c r="N80">
        <v>32.638404739336494</v>
      </c>
      <c r="O80">
        <v>0</v>
      </c>
      <c r="P80">
        <v>37.090161994540495</v>
      </c>
      <c r="Q80">
        <v>3.2206029066666666</v>
      </c>
      <c r="R80">
        <v>12.518377093849546</v>
      </c>
      <c r="S80">
        <v>7.7978850059031881</v>
      </c>
      <c r="T80">
        <v>0</v>
      </c>
      <c r="U80">
        <v>24.739877377093098</v>
      </c>
      <c r="V80">
        <v>6.1172679837775199</v>
      </c>
      <c r="W80">
        <v>13.705014935989258</v>
      </c>
      <c r="X80">
        <v>43.317965402370206</v>
      </c>
      <c r="Y80">
        <v>0</v>
      </c>
      <c r="Z80">
        <v>1.9258737954545455</v>
      </c>
      <c r="AA80">
        <v>0</v>
      </c>
      <c r="AB80">
        <v>3.8897897441860461</v>
      </c>
      <c r="AC80">
        <v>0</v>
      </c>
      <c r="AD80">
        <v>0</v>
      </c>
      <c r="AE80">
        <v>4.8663265197194088</v>
      </c>
      <c r="AF80">
        <v>2.6206783772819473</v>
      </c>
      <c r="AG80">
        <v>12.837098601600001</v>
      </c>
      <c r="AH80">
        <v>12.837027609736008</v>
      </c>
      <c r="AI80">
        <v>0</v>
      </c>
      <c r="AJ80">
        <v>0</v>
      </c>
      <c r="AK80">
        <v>15.963931533018126</v>
      </c>
      <c r="AL80">
        <v>0</v>
      </c>
      <c r="AM80">
        <v>4.6677476316579147</v>
      </c>
      <c r="AN80">
        <v>0.791825</v>
      </c>
      <c r="AO80">
        <v>0</v>
      </c>
      <c r="AP80">
        <v>0</v>
      </c>
      <c r="AQ80">
        <v>12.224837228730156</v>
      </c>
      <c r="AR80">
        <v>0.97809779864130431</v>
      </c>
      <c r="AS80">
        <v>1.9863252227178116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664.10461080203618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8.9600451369251655</v>
      </c>
      <c r="L81">
        <v>371.24001451787848</v>
      </c>
      <c r="M81">
        <v>27.169754561878953</v>
      </c>
      <c r="N81">
        <v>34.712380272076373</v>
      </c>
      <c r="O81">
        <v>0</v>
      </c>
      <c r="P81">
        <v>37.090161994540495</v>
      </c>
      <c r="Q81">
        <v>3.2206029066666666</v>
      </c>
      <c r="R81">
        <v>12.518377093849546</v>
      </c>
      <c r="S81">
        <v>7.7978850059031881</v>
      </c>
      <c r="T81">
        <v>0</v>
      </c>
      <c r="U81">
        <v>24.739877377093098</v>
      </c>
      <c r="V81">
        <v>6.1214431708860753</v>
      </c>
      <c r="W81">
        <v>13.705014935989258</v>
      </c>
      <c r="X81">
        <v>43.317965402370206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4.8663265197194088</v>
      </c>
      <c r="AF81">
        <v>2.6206783772819473</v>
      </c>
      <c r="AG81">
        <v>12.837098601600001</v>
      </c>
      <c r="AH81">
        <v>5.5934760800000003</v>
      </c>
      <c r="AI81">
        <v>0</v>
      </c>
      <c r="AJ81">
        <v>0</v>
      </c>
      <c r="AK81">
        <v>15.963931533018126</v>
      </c>
      <c r="AL81">
        <v>0</v>
      </c>
      <c r="AM81">
        <v>3.1181310090022509</v>
      </c>
      <c r="AN81">
        <v>0.791825</v>
      </c>
      <c r="AO81">
        <v>0</v>
      </c>
      <c r="AP81">
        <v>0</v>
      </c>
      <c r="AQ81">
        <v>12.224837228730156</v>
      </c>
      <c r="AR81">
        <v>0.97809779864130431</v>
      </c>
      <c r="AS81">
        <v>2.18495749955397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651.77288202360478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8.9600451369251655</v>
      </c>
      <c r="L82">
        <v>371.24001451787848</v>
      </c>
      <c r="M82">
        <v>27.169754561878953</v>
      </c>
      <c r="N82">
        <v>34.882185751978902</v>
      </c>
      <c r="O82">
        <v>0</v>
      </c>
      <c r="P82">
        <v>37.090161994540495</v>
      </c>
      <c r="Q82">
        <v>3.2206029066666666</v>
      </c>
      <c r="R82">
        <v>12.518377093849546</v>
      </c>
      <c r="S82">
        <v>7.7978850059031881</v>
      </c>
      <c r="T82">
        <v>0</v>
      </c>
      <c r="U82">
        <v>24.739877377093098</v>
      </c>
      <c r="V82">
        <v>6.1214431708860753</v>
      </c>
      <c r="W82">
        <v>13.705014935989258</v>
      </c>
      <c r="X82">
        <v>43.317965402370206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4.8663265197194088</v>
      </c>
      <c r="AF82">
        <v>2.6206783772819473</v>
      </c>
      <c r="AG82">
        <v>12.837098601600001</v>
      </c>
      <c r="AH82">
        <v>0</v>
      </c>
      <c r="AI82">
        <v>0</v>
      </c>
      <c r="AJ82">
        <v>0</v>
      </c>
      <c r="AK82">
        <v>15.963931533018126</v>
      </c>
      <c r="AL82">
        <v>0</v>
      </c>
      <c r="AM82">
        <v>3.1181310090022509</v>
      </c>
      <c r="AN82">
        <v>0.791825</v>
      </c>
      <c r="AO82">
        <v>0</v>
      </c>
      <c r="AP82">
        <v>0</v>
      </c>
      <c r="AQ82">
        <v>7.7777501212698406</v>
      </c>
      <c r="AR82">
        <v>0.97809779864130431</v>
      </c>
      <c r="AS82">
        <v>2.18495749955397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641.90212431604709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4.9200058987566599</v>
      </c>
      <c r="L83">
        <v>371.2399124744714</v>
      </c>
      <c r="M83">
        <v>27.169754561878953</v>
      </c>
      <c r="N83">
        <v>34.882185751978902</v>
      </c>
      <c r="O83">
        <v>0</v>
      </c>
      <c r="P83">
        <v>37.090161994540495</v>
      </c>
      <c r="Q83">
        <v>3.2199026741803283</v>
      </c>
      <c r="R83">
        <v>12.521667411699777</v>
      </c>
      <c r="S83">
        <v>7.9283681974137936</v>
      </c>
      <c r="T83">
        <v>0</v>
      </c>
      <c r="U83">
        <v>24.739877377093098</v>
      </c>
      <c r="V83">
        <v>6.1214431708860753</v>
      </c>
      <c r="W83">
        <v>13.705014935989258</v>
      </c>
      <c r="X83">
        <v>43.317965402370206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4.8663265197194088</v>
      </c>
      <c r="AF83">
        <v>0</v>
      </c>
      <c r="AG83">
        <v>12.837098601600001</v>
      </c>
      <c r="AH83">
        <v>0</v>
      </c>
      <c r="AI83">
        <v>0</v>
      </c>
      <c r="AJ83">
        <v>0</v>
      </c>
      <c r="AK83">
        <v>15.963931533018126</v>
      </c>
      <c r="AL83">
        <v>0</v>
      </c>
      <c r="AM83">
        <v>1.5590653510877717</v>
      </c>
      <c r="AN83">
        <v>0.791825</v>
      </c>
      <c r="AO83">
        <v>0</v>
      </c>
      <c r="AP83">
        <v>0</v>
      </c>
      <c r="AQ83">
        <v>7.7777501212698406</v>
      </c>
      <c r="AR83">
        <v>0.97809779864130431</v>
      </c>
      <c r="AS83">
        <v>2.18495749955397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633.81531227614948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4.9200153176778185</v>
      </c>
      <c r="L84">
        <v>371.2399124744714</v>
      </c>
      <c r="M84">
        <v>27.169754561878953</v>
      </c>
      <c r="N84">
        <v>34.882185751978902</v>
      </c>
      <c r="O84">
        <v>0</v>
      </c>
      <c r="P84">
        <v>37.090161994540495</v>
      </c>
      <c r="Q84">
        <v>3.2199026741803283</v>
      </c>
      <c r="R84">
        <v>12.521667411699777</v>
      </c>
      <c r="S84">
        <v>7.8003783684210521</v>
      </c>
      <c r="T84">
        <v>0</v>
      </c>
      <c r="U84">
        <v>24.739877377093098</v>
      </c>
      <c r="V84">
        <v>6.1214431708860753</v>
      </c>
      <c r="W84">
        <v>13.705014935989258</v>
      </c>
      <c r="X84">
        <v>43.317965402370206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4.8663265197194088</v>
      </c>
      <c r="AF84">
        <v>0</v>
      </c>
      <c r="AG84">
        <v>12.837098601600001</v>
      </c>
      <c r="AH84">
        <v>0</v>
      </c>
      <c r="AI84">
        <v>0</v>
      </c>
      <c r="AJ84">
        <v>0</v>
      </c>
      <c r="AK84">
        <v>15.963931533018126</v>
      </c>
      <c r="AL84">
        <v>0</v>
      </c>
      <c r="AM84">
        <v>0</v>
      </c>
      <c r="AN84">
        <v>0.791825</v>
      </c>
      <c r="AO84">
        <v>0</v>
      </c>
      <c r="AP84">
        <v>0</v>
      </c>
      <c r="AQ84">
        <v>7.7777501212698406</v>
      </c>
      <c r="AR84">
        <v>0.97809779864130431</v>
      </c>
      <c r="AS84">
        <v>2.18495749955397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632.12826651499017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4.9199510417858239</v>
      </c>
      <c r="L85">
        <v>371.2399124744714</v>
      </c>
      <c r="M85">
        <v>27.169754561878953</v>
      </c>
      <c r="N85">
        <v>34.882185751978902</v>
      </c>
      <c r="O85">
        <v>0</v>
      </c>
      <c r="P85">
        <v>37.090161994540495</v>
      </c>
      <c r="Q85">
        <v>3.2199026741803283</v>
      </c>
      <c r="R85">
        <v>12.521667411699777</v>
      </c>
      <c r="S85">
        <v>7.8003783684210521</v>
      </c>
      <c r="T85">
        <v>0</v>
      </c>
      <c r="U85">
        <v>24.739877377093098</v>
      </c>
      <c r="V85">
        <v>6.1214431708860753</v>
      </c>
      <c r="W85">
        <v>13.705014935989258</v>
      </c>
      <c r="X85">
        <v>43.317965402370206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12.837098601600001</v>
      </c>
      <c r="AH85">
        <v>0</v>
      </c>
      <c r="AI85">
        <v>0</v>
      </c>
      <c r="AJ85">
        <v>0</v>
      </c>
      <c r="AK85">
        <v>15.963931533018126</v>
      </c>
      <c r="AL85">
        <v>0</v>
      </c>
      <c r="AM85">
        <v>0</v>
      </c>
      <c r="AN85">
        <v>0.791825</v>
      </c>
      <c r="AO85">
        <v>0</v>
      </c>
      <c r="AP85">
        <v>0</v>
      </c>
      <c r="AQ85">
        <v>7.7777501212698406</v>
      </c>
      <c r="AR85">
        <v>11.737174197282609</v>
      </c>
      <c r="AS85">
        <v>1.7876926390871251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642.49001377727257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4.9199510417858239</v>
      </c>
      <c r="L86">
        <v>317.65254869231666</v>
      </c>
      <c r="M86">
        <v>27.169754561878953</v>
      </c>
      <c r="N86">
        <v>34.882185751978902</v>
      </c>
      <c r="O86">
        <v>0</v>
      </c>
      <c r="P86">
        <v>37.090161994540495</v>
      </c>
      <c r="Q86">
        <v>3.2199026741803283</v>
      </c>
      <c r="R86">
        <v>12.521667411699777</v>
      </c>
      <c r="S86">
        <v>7.8003783684210521</v>
      </c>
      <c r="T86">
        <v>0</v>
      </c>
      <c r="U86">
        <v>24.739877377093098</v>
      </c>
      <c r="V86">
        <v>6.1214431708860753</v>
      </c>
      <c r="W86">
        <v>13.705014935989258</v>
      </c>
      <c r="X86">
        <v>43.317965402370206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12.837098601600001</v>
      </c>
      <c r="AH86">
        <v>0</v>
      </c>
      <c r="AI86">
        <v>0</v>
      </c>
      <c r="AJ86">
        <v>0</v>
      </c>
      <c r="AK86">
        <v>15.963931533018126</v>
      </c>
      <c r="AL86">
        <v>0</v>
      </c>
      <c r="AM86">
        <v>0</v>
      </c>
      <c r="AN86">
        <v>0.791825</v>
      </c>
      <c r="AO86">
        <v>0</v>
      </c>
      <c r="AP86">
        <v>0</v>
      </c>
      <c r="AQ86">
        <v>7.7777501212698406</v>
      </c>
      <c r="AR86">
        <v>11.737174197282609</v>
      </c>
      <c r="AS86">
        <v>1.7876926390871251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588.90264999511783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4.9199510417858239</v>
      </c>
      <c r="L87">
        <v>317.65254869231666</v>
      </c>
      <c r="M87">
        <v>27.169754561878953</v>
      </c>
      <c r="N87">
        <v>34.882185751978902</v>
      </c>
      <c r="O87">
        <v>0</v>
      </c>
      <c r="P87">
        <v>37.090161994540495</v>
      </c>
      <c r="Q87">
        <v>3.2199026741803283</v>
      </c>
      <c r="R87">
        <v>12.521667411699777</v>
      </c>
      <c r="S87">
        <v>7.8003783684210521</v>
      </c>
      <c r="T87">
        <v>0</v>
      </c>
      <c r="U87">
        <v>24.739877377093098</v>
      </c>
      <c r="V87">
        <v>6.1214411909774444</v>
      </c>
      <c r="W87">
        <v>13.705014935989258</v>
      </c>
      <c r="X87">
        <v>43.317965402370206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12.837098601600001</v>
      </c>
      <c r="AH87">
        <v>0</v>
      </c>
      <c r="AI87">
        <v>0</v>
      </c>
      <c r="AJ87">
        <v>0</v>
      </c>
      <c r="AK87">
        <v>15.963931533018126</v>
      </c>
      <c r="AL87">
        <v>0</v>
      </c>
      <c r="AM87">
        <v>0</v>
      </c>
      <c r="AN87">
        <v>0.791825</v>
      </c>
      <c r="AO87">
        <v>0</v>
      </c>
      <c r="AP87">
        <v>0</v>
      </c>
      <c r="AQ87">
        <v>7.7777501212698406</v>
      </c>
      <c r="AR87">
        <v>0.97809779864130431</v>
      </c>
      <c r="AS87">
        <v>2.18495749955397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578.54083647703476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4.9199510417858239</v>
      </c>
      <c r="L88">
        <v>317.65254869231666</v>
      </c>
      <c r="M88">
        <v>27.169754561878953</v>
      </c>
      <c r="N88">
        <v>34.882185751978902</v>
      </c>
      <c r="O88">
        <v>0</v>
      </c>
      <c r="P88">
        <v>37.090161994540495</v>
      </c>
      <c r="Q88">
        <v>3.2199026741803283</v>
      </c>
      <c r="R88">
        <v>12.521667411699777</v>
      </c>
      <c r="S88">
        <v>7.8003783684210521</v>
      </c>
      <c r="T88">
        <v>0</v>
      </c>
      <c r="U88">
        <v>24.739877377093098</v>
      </c>
      <c r="V88">
        <v>6.1214411909774444</v>
      </c>
      <c r="W88">
        <v>13.705014935989258</v>
      </c>
      <c r="X88">
        <v>43.317965402370206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12.837098601600001</v>
      </c>
      <c r="AH88">
        <v>0</v>
      </c>
      <c r="AI88">
        <v>0</v>
      </c>
      <c r="AJ88">
        <v>0</v>
      </c>
      <c r="AK88">
        <v>15.963931533018126</v>
      </c>
      <c r="AL88">
        <v>0</v>
      </c>
      <c r="AM88">
        <v>0</v>
      </c>
      <c r="AN88">
        <v>0.791825</v>
      </c>
      <c r="AO88">
        <v>0</v>
      </c>
      <c r="AP88">
        <v>0</v>
      </c>
      <c r="AQ88">
        <v>7.7777501212698406</v>
      </c>
      <c r="AR88">
        <v>0.97809779864130431</v>
      </c>
      <c r="AS88">
        <v>2.18495749955397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578.54083647703476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4.9199510417858239</v>
      </c>
      <c r="L89">
        <v>259.89700277797397</v>
      </c>
      <c r="M89">
        <v>27.169754561878953</v>
      </c>
      <c r="N89">
        <v>34.882185751978902</v>
      </c>
      <c r="O89">
        <v>0</v>
      </c>
      <c r="P89">
        <v>37.090161994540495</v>
      </c>
      <c r="Q89">
        <v>3.2199026741803283</v>
      </c>
      <c r="R89">
        <v>12.521667411699777</v>
      </c>
      <c r="S89">
        <v>7.8003783684210521</v>
      </c>
      <c r="T89">
        <v>0</v>
      </c>
      <c r="U89">
        <v>24.739877377093098</v>
      </c>
      <c r="V89">
        <v>6.1214411909774444</v>
      </c>
      <c r="W89">
        <v>13.705014935989258</v>
      </c>
      <c r="X89">
        <v>43.317965402370206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12.837098601600001</v>
      </c>
      <c r="AH89">
        <v>0</v>
      </c>
      <c r="AI89">
        <v>0</v>
      </c>
      <c r="AJ89">
        <v>0</v>
      </c>
      <c r="AK89">
        <v>15.963931533018126</v>
      </c>
      <c r="AL89">
        <v>0</v>
      </c>
      <c r="AM89">
        <v>0</v>
      </c>
      <c r="AN89">
        <v>0.791825</v>
      </c>
      <c r="AO89">
        <v>0</v>
      </c>
      <c r="AP89">
        <v>0</v>
      </c>
      <c r="AQ89">
        <v>4.0749456406349198</v>
      </c>
      <c r="AR89">
        <v>0.65206530135869556</v>
      </c>
      <c r="AS89">
        <v>2.18495749955397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516.75645358477448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4.9199510417858239</v>
      </c>
      <c r="L90">
        <v>259.89700277797397</v>
      </c>
      <c r="M90">
        <v>27.169754561878953</v>
      </c>
      <c r="N90">
        <v>34.882185751978902</v>
      </c>
      <c r="O90">
        <v>0</v>
      </c>
      <c r="P90">
        <v>37.090161994540495</v>
      </c>
      <c r="Q90">
        <v>3.2199026741803283</v>
      </c>
      <c r="R90">
        <v>12.521667411699777</v>
      </c>
      <c r="S90">
        <v>7.8003783684210521</v>
      </c>
      <c r="T90">
        <v>0</v>
      </c>
      <c r="U90">
        <v>24.739877377093098</v>
      </c>
      <c r="V90">
        <v>6.1214411909774444</v>
      </c>
      <c r="W90">
        <v>13.705014935989258</v>
      </c>
      <c r="X90">
        <v>43.317965402370206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12.837098601600001</v>
      </c>
      <c r="AH90">
        <v>0</v>
      </c>
      <c r="AI90">
        <v>0</v>
      </c>
      <c r="AJ90">
        <v>0</v>
      </c>
      <c r="AK90">
        <v>15.963931533018126</v>
      </c>
      <c r="AL90">
        <v>0</v>
      </c>
      <c r="AM90">
        <v>0</v>
      </c>
      <c r="AN90">
        <v>0.791825</v>
      </c>
      <c r="AO90">
        <v>0</v>
      </c>
      <c r="AP90">
        <v>0</v>
      </c>
      <c r="AQ90">
        <v>4.0749456406349198</v>
      </c>
      <c r="AR90">
        <v>0.65206530135869556</v>
      </c>
      <c r="AS90">
        <v>2.18495749955397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516.75645358477448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4.9199510417858239</v>
      </c>
      <c r="L91">
        <v>259.89700277797397</v>
      </c>
      <c r="M91">
        <v>27.169754561878953</v>
      </c>
      <c r="N91">
        <v>34.882185751978902</v>
      </c>
      <c r="O91">
        <v>0</v>
      </c>
      <c r="P91">
        <v>37.090161994540495</v>
      </c>
      <c r="Q91">
        <v>3.2199026741803283</v>
      </c>
      <c r="R91">
        <v>12.521667411699777</v>
      </c>
      <c r="S91">
        <v>7.8003783684210521</v>
      </c>
      <c r="T91">
        <v>0</v>
      </c>
      <c r="U91">
        <v>24.739877377093098</v>
      </c>
      <c r="V91">
        <v>6.1214411909774444</v>
      </c>
      <c r="W91">
        <v>13.70821870325511</v>
      </c>
      <c r="X91">
        <v>43.317965402370206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0.56831913203429474</v>
      </c>
      <c r="AF91">
        <v>0</v>
      </c>
      <c r="AG91">
        <v>12.837098601600001</v>
      </c>
      <c r="AH91">
        <v>0</v>
      </c>
      <c r="AI91">
        <v>0</v>
      </c>
      <c r="AJ91">
        <v>0</v>
      </c>
      <c r="AK91">
        <v>15.963931533018126</v>
      </c>
      <c r="AL91">
        <v>0</v>
      </c>
      <c r="AM91">
        <v>0</v>
      </c>
      <c r="AN91">
        <v>0.791825</v>
      </c>
      <c r="AO91">
        <v>0</v>
      </c>
      <c r="AP91">
        <v>0</v>
      </c>
      <c r="AQ91">
        <v>4.0749456406349198</v>
      </c>
      <c r="AR91">
        <v>0.65206530135869556</v>
      </c>
      <c r="AS91">
        <v>2.9794875272821897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513.25617999208339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4.9199510417858239</v>
      </c>
      <c r="L92">
        <v>259.89700277797397</v>
      </c>
      <c r="M92">
        <v>27.169754561878953</v>
      </c>
      <c r="N92">
        <v>34.882185751978902</v>
      </c>
      <c r="O92">
        <v>0</v>
      </c>
      <c r="P92">
        <v>37.090161994540495</v>
      </c>
      <c r="Q92">
        <v>3.2199026741803283</v>
      </c>
      <c r="R92">
        <v>12.521667411699777</v>
      </c>
      <c r="S92">
        <v>7.8003783684210521</v>
      </c>
      <c r="T92">
        <v>0</v>
      </c>
      <c r="U92">
        <v>24.739877377093098</v>
      </c>
      <c r="V92">
        <v>6.1214411909774444</v>
      </c>
      <c r="W92">
        <v>13.70821870325511</v>
      </c>
      <c r="X92">
        <v>43.317965402370206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0.56831913203429474</v>
      </c>
      <c r="AF92">
        <v>0</v>
      </c>
      <c r="AG92">
        <v>12.837098601600001</v>
      </c>
      <c r="AH92">
        <v>0</v>
      </c>
      <c r="AI92">
        <v>0</v>
      </c>
      <c r="AJ92">
        <v>0</v>
      </c>
      <c r="AK92">
        <v>15.963931533018126</v>
      </c>
      <c r="AL92">
        <v>0</v>
      </c>
      <c r="AM92">
        <v>0</v>
      </c>
      <c r="AN92">
        <v>0.791825</v>
      </c>
      <c r="AO92">
        <v>0</v>
      </c>
      <c r="AP92">
        <v>0</v>
      </c>
      <c r="AQ92">
        <v>4.0749456406349198</v>
      </c>
      <c r="AR92">
        <v>11.737174197282609</v>
      </c>
      <c r="AS92">
        <v>2.9794875272821897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524.34128888800728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4.9199510417858239</v>
      </c>
      <c r="L93">
        <v>207.52359310882176</v>
      </c>
      <c r="M93">
        <v>27.169754561878953</v>
      </c>
      <c r="N93">
        <v>34.882185751978902</v>
      </c>
      <c r="O93">
        <v>0</v>
      </c>
      <c r="P93">
        <v>37.090161994540495</v>
      </c>
      <c r="Q93">
        <v>3.2199026741803283</v>
      </c>
      <c r="R93">
        <v>12.521667411699777</v>
      </c>
      <c r="S93">
        <v>7.8003783684210521</v>
      </c>
      <c r="T93">
        <v>0</v>
      </c>
      <c r="U93">
        <v>24.739877377093098</v>
      </c>
      <c r="V93">
        <v>6.1214411909774444</v>
      </c>
      <c r="W93">
        <v>13.70821870325511</v>
      </c>
      <c r="X93">
        <v>43.317965402370206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0.56831913203429474</v>
      </c>
      <c r="AF93">
        <v>0</v>
      </c>
      <c r="AG93">
        <v>12.837098601600001</v>
      </c>
      <c r="AH93">
        <v>0</v>
      </c>
      <c r="AI93">
        <v>0</v>
      </c>
      <c r="AJ93">
        <v>0</v>
      </c>
      <c r="AK93">
        <v>15.963931533018126</v>
      </c>
      <c r="AL93">
        <v>0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11.737174197282609</v>
      </c>
      <c r="AS93">
        <v>4.9260862332738631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469.83953228421183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4.9199510417858239</v>
      </c>
      <c r="L94">
        <v>207.52359310882176</v>
      </c>
      <c r="M94">
        <v>27.169754561878953</v>
      </c>
      <c r="N94">
        <v>34.882185751978902</v>
      </c>
      <c r="O94">
        <v>0</v>
      </c>
      <c r="P94">
        <v>37.090161994540495</v>
      </c>
      <c r="Q94">
        <v>3.2199026741803283</v>
      </c>
      <c r="R94">
        <v>12.521667411699777</v>
      </c>
      <c r="S94">
        <v>7.8003783684210521</v>
      </c>
      <c r="T94">
        <v>0</v>
      </c>
      <c r="U94">
        <v>24.739877377093098</v>
      </c>
      <c r="V94">
        <v>6.1214411909774444</v>
      </c>
      <c r="W94">
        <v>13.70821870325511</v>
      </c>
      <c r="X94">
        <v>43.317965402370206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0.56831913203429474</v>
      </c>
      <c r="AF94">
        <v>0</v>
      </c>
      <c r="AG94">
        <v>12.837098601600001</v>
      </c>
      <c r="AH94">
        <v>0</v>
      </c>
      <c r="AI94">
        <v>0</v>
      </c>
      <c r="AJ94">
        <v>0</v>
      </c>
      <c r="AK94">
        <v>15.963931533018126</v>
      </c>
      <c r="AL94">
        <v>0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0.65206530135869556</v>
      </c>
      <c r="AS94">
        <v>2.8603082838983056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456.68864543891232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4.9199510417858239</v>
      </c>
      <c r="L95">
        <v>208.99361856116354</v>
      </c>
      <c r="M95">
        <v>27.169754561878953</v>
      </c>
      <c r="N95">
        <v>34.882185751978902</v>
      </c>
      <c r="O95">
        <v>0</v>
      </c>
      <c r="P95">
        <v>37.090161994540495</v>
      </c>
      <c r="Q95">
        <v>2.8915274592391307</v>
      </c>
      <c r="R95">
        <v>6.9294837002938294</v>
      </c>
      <c r="S95">
        <v>4.3306006518105855</v>
      </c>
      <c r="T95">
        <v>0</v>
      </c>
      <c r="U95">
        <v>24.739877377093098</v>
      </c>
      <c r="V95">
        <v>3.2798840902255639</v>
      </c>
      <c r="W95">
        <v>7.413064297418968</v>
      </c>
      <c r="X95">
        <v>23.159333007236842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0.56831913203429474</v>
      </c>
      <c r="AF95">
        <v>2.6206783772819473</v>
      </c>
      <c r="AG95">
        <v>12.837098601600001</v>
      </c>
      <c r="AH95">
        <v>0</v>
      </c>
      <c r="AI95">
        <v>0</v>
      </c>
      <c r="AJ95">
        <v>0</v>
      </c>
      <c r="AK95">
        <v>15.963931533018126</v>
      </c>
      <c r="AL95">
        <v>0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0.65206530135869556</v>
      </c>
      <c r="AS95">
        <v>2.8603082838983056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422.09366872385698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4.9199510417858239</v>
      </c>
      <c r="L96">
        <v>208.99361856116354</v>
      </c>
      <c r="M96">
        <v>27.169754561878953</v>
      </c>
      <c r="N96">
        <v>34.882185751978902</v>
      </c>
      <c r="O96">
        <v>0</v>
      </c>
      <c r="P96">
        <v>37.090161994540495</v>
      </c>
      <c r="Q96">
        <v>2.8915274592391307</v>
      </c>
      <c r="R96">
        <v>7.201520996135681</v>
      </c>
      <c r="S96">
        <v>4.3306006518105855</v>
      </c>
      <c r="T96">
        <v>0</v>
      </c>
      <c r="U96">
        <v>24.739877377093098</v>
      </c>
      <c r="V96">
        <v>3.2412382987697717</v>
      </c>
      <c r="W96">
        <v>7.413064297418968</v>
      </c>
      <c r="X96">
        <v>23.159333007236842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0.56831913203429474</v>
      </c>
      <c r="AF96">
        <v>2.6206783772819473</v>
      </c>
      <c r="AG96">
        <v>12.837098601600001</v>
      </c>
      <c r="AH96">
        <v>0</v>
      </c>
      <c r="AI96">
        <v>0</v>
      </c>
      <c r="AJ96">
        <v>0</v>
      </c>
      <c r="AK96">
        <v>15.963931533018126</v>
      </c>
      <c r="AL96">
        <v>0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0.65206530135869556</v>
      </c>
      <c r="AS96">
        <v>2.8603082838983056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422.32706022824306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4.9199510417858239</v>
      </c>
      <c r="L97">
        <v>208.99361856116354</v>
      </c>
      <c r="M97">
        <v>27.169754561878953</v>
      </c>
      <c r="N97">
        <v>34.882185751978902</v>
      </c>
      <c r="O97">
        <v>0</v>
      </c>
      <c r="P97">
        <v>37.090161994540495</v>
      </c>
      <c r="Q97">
        <v>2.8915274592391307</v>
      </c>
      <c r="R97">
        <v>7.201520996135681</v>
      </c>
      <c r="S97">
        <v>4.3306006518105855</v>
      </c>
      <c r="T97">
        <v>0</v>
      </c>
      <c r="U97">
        <v>24.739877377093098</v>
      </c>
      <c r="V97">
        <v>3.599219144079886</v>
      </c>
      <c r="W97">
        <v>7.4085463376729059</v>
      </c>
      <c r="X97">
        <v>23.159333007236842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0.56831913203429474</v>
      </c>
      <c r="AF97">
        <v>2.6206783772819473</v>
      </c>
      <c r="AG97">
        <v>12.837098601600001</v>
      </c>
      <c r="AH97">
        <v>0</v>
      </c>
      <c r="AI97">
        <v>0</v>
      </c>
      <c r="AJ97">
        <v>0</v>
      </c>
      <c r="AK97">
        <v>15.963931533018126</v>
      </c>
      <c r="AL97">
        <v>0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0.65206530135869556</v>
      </c>
      <c r="AS97">
        <v>2.8603082838983056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422.68052311380717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4.9199510417858239</v>
      </c>
      <c r="L98">
        <v>208.99361856116354</v>
      </c>
      <c r="M98">
        <v>27.169754561878953</v>
      </c>
      <c r="N98">
        <v>34.882185751978902</v>
      </c>
      <c r="O98">
        <v>0</v>
      </c>
      <c r="P98">
        <v>37.090161994540495</v>
      </c>
      <c r="Q98">
        <v>2.8915274592391307</v>
      </c>
      <c r="R98">
        <v>7.201520996135681</v>
      </c>
      <c r="S98">
        <v>4.3306006518105855</v>
      </c>
      <c r="T98">
        <v>0</v>
      </c>
      <c r="U98">
        <v>24.739877377093098</v>
      </c>
      <c r="V98">
        <v>3.240970030395137</v>
      </c>
      <c r="W98">
        <v>7.4085463376729059</v>
      </c>
      <c r="X98">
        <v>23.159341955631401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0.56831913203429474</v>
      </c>
      <c r="AF98">
        <v>2.6206783772819473</v>
      </c>
      <c r="AG98">
        <v>12.837098601600001</v>
      </c>
      <c r="AH98">
        <v>0</v>
      </c>
      <c r="AI98">
        <v>0</v>
      </c>
      <c r="AJ98">
        <v>0</v>
      </c>
      <c r="AK98">
        <v>15.963931533018126</v>
      </c>
      <c r="AL98">
        <v>0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0.65206530135869556</v>
      </c>
      <c r="AS98">
        <v>2.8603082838983056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422.322282948517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0.14229786115354986</v>
      </c>
      <c r="L99">
        <f t="shared" si="2"/>
        <v>6.44722187637388</v>
      </c>
      <c r="M99">
        <f t="shared" si="2"/>
        <v>0.65207570679545168</v>
      </c>
      <c r="N99">
        <f t="shared" si="2"/>
        <v>0.76650578931342173</v>
      </c>
      <c r="O99">
        <f t="shared" si="2"/>
        <v>0</v>
      </c>
      <c r="P99">
        <f t="shared" si="2"/>
        <v>0.89016388786897416</v>
      </c>
      <c r="Q99">
        <f t="shared" si="2"/>
        <v>6.8292572713321106E-2</v>
      </c>
      <c r="R99">
        <f t="shared" si="2"/>
        <v>0.25546586563320861</v>
      </c>
      <c r="S99">
        <f t="shared" si="2"/>
        <v>0.15359939875365367</v>
      </c>
      <c r="T99">
        <f t="shared" si="2"/>
        <v>0</v>
      </c>
      <c r="U99">
        <f t="shared" si="2"/>
        <v>0.59375705705023474</v>
      </c>
      <c r="V99">
        <f t="shared" si="2"/>
        <v>0.1251622612139125</v>
      </c>
      <c r="W99">
        <f t="shared" si="2"/>
        <v>0.29999207476029632</v>
      </c>
      <c r="X99">
        <f t="shared" si="2"/>
        <v>0.94682759940118544</v>
      </c>
      <c r="Y99">
        <f t="shared" si="2"/>
        <v>0</v>
      </c>
      <c r="Z99">
        <f t="shared" si="2"/>
        <v>2.0865582051136356E-2</v>
      </c>
      <c r="AA99">
        <f t="shared" si="2"/>
        <v>2.4913359854113928E-2</v>
      </c>
      <c r="AB99">
        <f t="shared" si="2"/>
        <v>3.2582893565641403E-2</v>
      </c>
      <c r="AC99">
        <f t="shared" si="2"/>
        <v>2.6126444657138374E-2</v>
      </c>
      <c r="AD99">
        <f t="shared" si="2"/>
        <v>2.4374888042997728E-2</v>
      </c>
      <c r="AE99">
        <f t="shared" si="2"/>
        <v>7.2118551077162946E-2</v>
      </c>
      <c r="AF99">
        <f t="shared" si="2"/>
        <v>8.4152896843306152E-2</v>
      </c>
      <c r="AG99">
        <f t="shared" si="2"/>
        <v>0.30809036643840032</v>
      </c>
      <c r="AH99">
        <f t="shared" si="2"/>
        <v>0.17060102028659974</v>
      </c>
      <c r="AI99">
        <f t="shared" si="2"/>
        <v>0</v>
      </c>
      <c r="AJ99">
        <f t="shared" si="2"/>
        <v>0</v>
      </c>
      <c r="AK99">
        <f t="shared" si="2"/>
        <v>0.38313435679243596</v>
      </c>
      <c r="AL99">
        <f t="shared" si="2"/>
        <v>0</v>
      </c>
      <c r="AM99">
        <f t="shared" si="2"/>
        <v>2.7536403726369101E-2</v>
      </c>
      <c r="AN99">
        <f t="shared" si="2"/>
        <v>1.9003800000000032E-2</v>
      </c>
      <c r="AO99">
        <f t="shared" si="2"/>
        <v>0</v>
      </c>
      <c r="AP99">
        <f t="shared" si="2"/>
        <v>2.477893742957748E-3</v>
      </c>
      <c r="AQ99">
        <f t="shared" si="2"/>
        <v>0.13955293515341274</v>
      </c>
      <c r="AR99">
        <f t="shared" si="2"/>
        <v>5.7014953900951057E-2</v>
      </c>
      <c r="AS99">
        <f t="shared" si="2"/>
        <v>5.6828759857437572E-2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12.790737057021152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19.251999999999999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19.251999999999999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18.106506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18.106506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19.251999999999999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19.251999999999999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17.509694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17.509694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17.731092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17.731092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14.833665999999999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14.833665999999999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14.872170000000001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14.872170000000001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14.593016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14.593016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13.659293999999999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13.659293999999999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13.976952000000001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13.976952000000001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16.373826000000001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16.373826000000001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16.941759999999999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16.941759999999999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16.912882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16.912882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18.077628000000001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18.077628000000001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17.346052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17.346052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19.251999999999999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19.251999999999999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19.251999999999999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19.251999999999999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19.251999999999999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19.251999999999999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19.251999999999999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19.251999999999999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19.251999999999999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19.251999999999999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19.251999999999999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19.251999999999999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19.251999999999999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19.251999999999999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19.251999999999999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19.251999999999999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19.251999999999999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19.251999999999999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19.251999999999999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19.251999999999999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19.251999999999999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19.251999999999999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19.251999999999999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19.251999999999999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19.251999999999999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19.251999999999999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19.251999999999999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19.251999999999999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19.251999999999999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19.251999999999999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19.251999999999999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19.251999999999999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19.251999999999999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19.251999999999999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19.251999999999999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19.251999999999999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19.251999999999999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19.251999999999999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19.251999999999999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19.251999999999999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19.251999999999999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19.251999999999999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19.251999999999999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19.251999999999999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19.251999999999999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19.251999999999999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19.251999999999999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19.251999999999999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19.251999999999999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19.251999999999999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19.251999999999999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19.251999999999999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19.251999999999999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19.251999999999999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19.251999999999999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19.251999999999999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19.251999999999999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19.251999999999999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19.251999999999999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19.251999999999999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19.251999999999999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19.251999999999999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19.251999999999999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19.251999999999999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18.250896000000001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18.250896000000001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19.251999999999999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19.251999999999999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19.251999999999999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19.251999999999999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19.251999999999999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19.251999999999999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19.251999999999999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19.251999999999999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19.251999999999999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19.251999999999999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19.251999999999999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19.251999999999999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19.251999999999999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19.251999999999999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19.251999999999999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19.251999999999999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19.251999999999999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19.251999999999999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19.251999999999999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19.251999999999999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19.251999999999999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19.251999999999999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19.251999999999999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19.251999999999999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19.251999999999999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19.251999999999999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19.251999999999999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19.251999999999999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19.251999999999999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19.251999999999999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19.251999999999999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19.251999999999999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19.251999999999999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19.251999999999999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19.251999999999999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19.251999999999999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19.251999999999999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19.251999999999999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19.251999999999999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19.251999999999999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19.251999999999999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19.251999999999999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19.251999999999999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19.251999999999999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19.251999999999999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19.251999999999999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19.251999999999999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19.251999999999999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19.251999999999999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19.251999999999999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19.251999999999999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19.251999999999999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19.251999999999999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19.251999999999999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19.251999999999999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19.251999999999999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19.251999999999999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19.251999999999999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19.251999999999999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19.251999999999999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19.251999999999999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19.251999999999999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19.251999999999999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19.251999999999999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19.251999999999999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19.251999999999999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19.251999999999999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19.251999999999999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19.251999999999999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19.251999999999999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19.251999999999999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19.251999999999999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19.251999999999999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19.251999999999999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19.251999999999999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19.251999999999999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19.251999999999999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19.251999999999999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19.251999999999999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19.251999999999999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19.251999999999999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19.251999999999999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19.251999999999999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19.251999999999999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19.251999999999999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19.251999999999999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19.251999999999999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19.251999999999999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19.251999999999999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19.251999999999999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19.251999999999999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19.251999999999999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19.251999999999999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19.251999999999999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19.251999999999999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19.251999999999999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0.45196235849999927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0.45196235849999927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269.52999999999997</v>
      </c>
      <c r="L3" s="200">
        <v>2.89</v>
      </c>
      <c r="M3" s="200">
        <v>61.39</v>
      </c>
      <c r="N3" s="200">
        <v>44.48</v>
      </c>
      <c r="O3" s="200">
        <v>35.270000000000003</v>
      </c>
      <c r="P3" s="200">
        <v>23.89</v>
      </c>
      <c r="Q3" s="200">
        <v>2.89</v>
      </c>
      <c r="R3" s="200">
        <v>10.38</v>
      </c>
      <c r="S3" s="200">
        <v>6.74</v>
      </c>
      <c r="T3" s="200">
        <v>0</v>
      </c>
      <c r="U3" s="200">
        <v>59.79</v>
      </c>
      <c r="V3" s="200">
        <v>4.8099999999999996</v>
      </c>
      <c r="W3" s="200">
        <v>10.59</v>
      </c>
      <c r="X3" s="200">
        <v>59.68</v>
      </c>
      <c r="Y3" s="200">
        <v>0</v>
      </c>
      <c r="Z3">
        <v>0</v>
      </c>
      <c r="AA3" s="200">
        <v>15.73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80.5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57.75</v>
      </c>
      <c r="AQ3" s="200">
        <v>14.44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269.52999999999997</v>
      </c>
      <c r="L4" s="200">
        <v>2.89</v>
      </c>
      <c r="M4" s="200">
        <v>61.39</v>
      </c>
      <c r="N4" s="200">
        <v>44.48</v>
      </c>
      <c r="O4" s="200">
        <v>35.270000000000003</v>
      </c>
      <c r="P4" s="200">
        <v>23.89</v>
      </c>
      <c r="Q4" s="200">
        <v>2.89</v>
      </c>
      <c r="R4" s="200">
        <v>10.59</v>
      </c>
      <c r="S4" s="200">
        <v>6.74</v>
      </c>
      <c r="T4" s="200">
        <v>0</v>
      </c>
      <c r="U4" s="200">
        <v>59.79</v>
      </c>
      <c r="V4" s="200">
        <v>4.8099999999999996</v>
      </c>
      <c r="W4" s="200">
        <v>10.59</v>
      </c>
      <c r="X4" s="200">
        <v>34.65</v>
      </c>
      <c r="Y4" s="200">
        <v>0</v>
      </c>
      <c r="Z4">
        <v>0</v>
      </c>
      <c r="AA4" s="200">
        <v>15.73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80.5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57.75</v>
      </c>
      <c r="AQ4" s="200">
        <v>14.44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269.52999999999997</v>
      </c>
      <c r="L5" s="200">
        <v>2.89</v>
      </c>
      <c r="M5" s="200">
        <v>43.32</v>
      </c>
      <c r="N5" s="200">
        <v>44.48</v>
      </c>
      <c r="O5" s="200">
        <v>35.270000000000003</v>
      </c>
      <c r="P5" s="200">
        <v>23.89</v>
      </c>
      <c r="Q5" s="200">
        <v>2.89</v>
      </c>
      <c r="R5" s="200">
        <v>10.59</v>
      </c>
      <c r="S5" s="200">
        <v>6.74</v>
      </c>
      <c r="T5" s="200">
        <v>0</v>
      </c>
      <c r="U5" s="200">
        <v>59.79</v>
      </c>
      <c r="V5" s="200">
        <v>4.8099999999999996</v>
      </c>
      <c r="W5" s="200">
        <v>10.59</v>
      </c>
      <c r="X5" s="200">
        <v>34.65</v>
      </c>
      <c r="Y5" s="200">
        <v>0</v>
      </c>
      <c r="Z5">
        <v>0</v>
      </c>
      <c r="AA5" s="200">
        <v>15.73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80.5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57.75</v>
      </c>
      <c r="AQ5" s="200">
        <v>14.44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269.52999999999997</v>
      </c>
      <c r="L6" s="200">
        <v>2.89</v>
      </c>
      <c r="M6" s="200">
        <v>33.69</v>
      </c>
      <c r="N6" s="200">
        <v>31.72</v>
      </c>
      <c r="O6" s="200">
        <v>35.270000000000003</v>
      </c>
      <c r="P6" s="200">
        <v>23.89</v>
      </c>
      <c r="Q6" s="200">
        <v>2.89</v>
      </c>
      <c r="R6" s="200">
        <v>10.59</v>
      </c>
      <c r="S6" s="200">
        <v>6.74</v>
      </c>
      <c r="T6" s="200">
        <v>0</v>
      </c>
      <c r="U6" s="200">
        <v>59.79</v>
      </c>
      <c r="V6" s="200">
        <v>4.8099999999999996</v>
      </c>
      <c r="W6" s="200">
        <v>10.59</v>
      </c>
      <c r="X6" s="200">
        <v>34.65</v>
      </c>
      <c r="Y6" s="200">
        <v>0</v>
      </c>
      <c r="Z6">
        <v>0</v>
      </c>
      <c r="AA6" s="200">
        <v>15.73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80.5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57.76</v>
      </c>
      <c r="AQ6" s="200">
        <v>14.44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269.52999999999997</v>
      </c>
      <c r="L7" s="200">
        <v>2.89</v>
      </c>
      <c r="M7" s="200">
        <v>33.69</v>
      </c>
      <c r="N7" s="200">
        <v>31.72</v>
      </c>
      <c r="O7" s="200">
        <v>19.25</v>
      </c>
      <c r="P7" s="200">
        <v>23.89</v>
      </c>
      <c r="Q7" s="200">
        <v>2.89</v>
      </c>
      <c r="R7" s="200">
        <v>10.59</v>
      </c>
      <c r="S7" s="200">
        <v>6.74</v>
      </c>
      <c r="T7" s="200">
        <v>0</v>
      </c>
      <c r="U7" s="200">
        <v>59.79</v>
      </c>
      <c r="V7" s="200">
        <v>4.8099999999999996</v>
      </c>
      <c r="W7" s="200">
        <v>10.59</v>
      </c>
      <c r="X7" s="200">
        <v>34.65</v>
      </c>
      <c r="Y7" s="200">
        <v>0</v>
      </c>
      <c r="Z7">
        <v>0</v>
      </c>
      <c r="AA7" s="200">
        <v>15.73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80.5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57.76</v>
      </c>
      <c r="AQ7" s="200">
        <v>14.44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269.52999999999997</v>
      </c>
      <c r="L8" s="200">
        <v>2.89</v>
      </c>
      <c r="M8" s="200">
        <v>33.69</v>
      </c>
      <c r="N8" s="200">
        <v>31.72</v>
      </c>
      <c r="O8" s="200">
        <v>19.25</v>
      </c>
      <c r="P8" s="200">
        <v>23.89</v>
      </c>
      <c r="Q8" s="200">
        <v>2.89</v>
      </c>
      <c r="R8" s="200">
        <v>10.59</v>
      </c>
      <c r="S8" s="200">
        <v>6.74</v>
      </c>
      <c r="T8" s="200">
        <v>0</v>
      </c>
      <c r="U8" s="200">
        <v>59.79</v>
      </c>
      <c r="V8" s="200">
        <v>4.8099999999999996</v>
      </c>
      <c r="W8" s="200">
        <v>10.59</v>
      </c>
      <c r="X8" s="200">
        <v>34.65</v>
      </c>
      <c r="Y8" s="200">
        <v>0</v>
      </c>
      <c r="Z8">
        <v>0</v>
      </c>
      <c r="AA8" s="200">
        <v>15.73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80.5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57.76</v>
      </c>
      <c r="AQ8" s="200">
        <v>14.44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269.52999999999997</v>
      </c>
      <c r="L9" s="200">
        <v>2.89</v>
      </c>
      <c r="M9" s="200">
        <v>33.69</v>
      </c>
      <c r="N9" s="200">
        <v>31.72</v>
      </c>
      <c r="O9" s="200">
        <v>19.25</v>
      </c>
      <c r="P9" s="200">
        <v>23.89</v>
      </c>
      <c r="Q9" s="200">
        <v>2.89</v>
      </c>
      <c r="R9" s="200">
        <v>10.59</v>
      </c>
      <c r="S9" s="200">
        <v>6.74</v>
      </c>
      <c r="T9" s="200">
        <v>0</v>
      </c>
      <c r="U9" s="200">
        <v>59.79</v>
      </c>
      <c r="V9" s="200">
        <v>4.8099999999999996</v>
      </c>
      <c r="W9" s="200">
        <v>10.59</v>
      </c>
      <c r="X9" s="200">
        <v>34.65</v>
      </c>
      <c r="Y9" s="200">
        <v>0</v>
      </c>
      <c r="Z9">
        <v>0</v>
      </c>
      <c r="AA9" s="200">
        <v>15.73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80.5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57.76</v>
      </c>
      <c r="AQ9" s="200">
        <v>14.44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269.52999999999997</v>
      </c>
      <c r="L10" s="200">
        <v>2.89</v>
      </c>
      <c r="M10" s="200">
        <v>33.69</v>
      </c>
      <c r="N10" s="200">
        <v>31.72</v>
      </c>
      <c r="O10" s="200">
        <v>19.25</v>
      </c>
      <c r="P10" s="200">
        <v>23.89</v>
      </c>
      <c r="Q10" s="200">
        <v>2.89</v>
      </c>
      <c r="R10" s="200">
        <v>10.59</v>
      </c>
      <c r="S10" s="200">
        <v>6.74</v>
      </c>
      <c r="T10" s="200">
        <v>0</v>
      </c>
      <c r="U10" s="200">
        <v>59.79</v>
      </c>
      <c r="V10" s="200">
        <v>4.8099999999999996</v>
      </c>
      <c r="W10" s="200">
        <v>10.59</v>
      </c>
      <c r="X10" s="200">
        <v>34.65</v>
      </c>
      <c r="Y10" s="200">
        <v>0</v>
      </c>
      <c r="Z10">
        <v>0</v>
      </c>
      <c r="AA10" s="200">
        <v>15.73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81.96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57.76</v>
      </c>
      <c r="AQ10" s="200">
        <v>14.44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269.52999999999997</v>
      </c>
      <c r="L11" s="200">
        <v>2.89</v>
      </c>
      <c r="M11" s="200">
        <v>33.69</v>
      </c>
      <c r="N11" s="200">
        <v>31.72</v>
      </c>
      <c r="O11" s="200">
        <v>19.25</v>
      </c>
      <c r="P11" s="200">
        <v>23.89</v>
      </c>
      <c r="Q11" s="200">
        <v>2.89</v>
      </c>
      <c r="R11" s="200">
        <v>10.59</v>
      </c>
      <c r="S11" s="200">
        <v>6.74</v>
      </c>
      <c r="T11" s="200">
        <v>0</v>
      </c>
      <c r="U11" s="200">
        <v>59.79</v>
      </c>
      <c r="V11" s="200">
        <v>4.8099999999999996</v>
      </c>
      <c r="W11" s="200">
        <v>10.59</v>
      </c>
      <c r="X11" s="200">
        <v>34.65</v>
      </c>
      <c r="Y11" s="200">
        <v>0</v>
      </c>
      <c r="Z11">
        <v>0</v>
      </c>
      <c r="AA11" s="200">
        <v>15.73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81.96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57.76</v>
      </c>
      <c r="AQ11" s="200">
        <v>14.44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269.52999999999997</v>
      </c>
      <c r="L12" s="200">
        <v>2.89</v>
      </c>
      <c r="M12" s="200">
        <v>33.69</v>
      </c>
      <c r="N12" s="200">
        <v>31.72</v>
      </c>
      <c r="O12" s="200">
        <v>19.25</v>
      </c>
      <c r="P12" s="200">
        <v>23.89</v>
      </c>
      <c r="Q12" s="200">
        <v>2.89</v>
      </c>
      <c r="R12" s="200">
        <v>10.59</v>
      </c>
      <c r="S12" s="200">
        <v>6.74</v>
      </c>
      <c r="T12" s="200">
        <v>0</v>
      </c>
      <c r="U12" s="200">
        <v>59.79</v>
      </c>
      <c r="V12" s="200">
        <v>4.8099999999999996</v>
      </c>
      <c r="W12" s="200">
        <v>10.59</v>
      </c>
      <c r="X12" s="200">
        <v>34.65</v>
      </c>
      <c r="Y12" s="200">
        <v>0</v>
      </c>
      <c r="Z12">
        <v>0</v>
      </c>
      <c r="AA12" s="200">
        <v>15.73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81.96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57.76</v>
      </c>
      <c r="AQ12" s="200">
        <v>14.44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269.52999999999997</v>
      </c>
      <c r="L13" s="200">
        <v>2.89</v>
      </c>
      <c r="M13" s="200">
        <v>32.43</v>
      </c>
      <c r="N13" s="200">
        <v>44.48</v>
      </c>
      <c r="O13" s="200">
        <v>35.270000000000003</v>
      </c>
      <c r="P13" s="200">
        <v>23.89</v>
      </c>
      <c r="Q13" s="200">
        <v>2.89</v>
      </c>
      <c r="R13" s="200">
        <v>10.59</v>
      </c>
      <c r="S13" s="200">
        <v>6.74</v>
      </c>
      <c r="T13" s="200">
        <v>0</v>
      </c>
      <c r="U13" s="200">
        <v>59.79</v>
      </c>
      <c r="V13" s="200">
        <v>4.8099999999999996</v>
      </c>
      <c r="W13" s="200">
        <v>10.59</v>
      </c>
      <c r="X13" s="200">
        <v>34.47</v>
      </c>
      <c r="Y13" s="200">
        <v>0</v>
      </c>
      <c r="Z13">
        <v>0</v>
      </c>
      <c r="AA13" s="200">
        <v>15.73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81.96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57.76</v>
      </c>
      <c r="AQ13" s="200">
        <v>14.44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269.52999999999997</v>
      </c>
      <c r="L14" s="200">
        <v>2.89</v>
      </c>
      <c r="M14" s="200">
        <v>32.43</v>
      </c>
      <c r="N14" s="200">
        <v>44.48</v>
      </c>
      <c r="O14" s="200">
        <v>35.270000000000003</v>
      </c>
      <c r="P14" s="200">
        <v>23.89</v>
      </c>
      <c r="Q14" s="200">
        <v>2.89</v>
      </c>
      <c r="R14" s="200">
        <v>10.59</v>
      </c>
      <c r="S14" s="200">
        <v>6.74</v>
      </c>
      <c r="T14" s="200">
        <v>0</v>
      </c>
      <c r="U14" s="200">
        <v>59.79</v>
      </c>
      <c r="V14" s="200">
        <v>4.8099999999999996</v>
      </c>
      <c r="W14" s="200">
        <v>10.59</v>
      </c>
      <c r="X14" s="200">
        <v>34.36</v>
      </c>
      <c r="Y14" s="200">
        <v>0</v>
      </c>
      <c r="Z14">
        <v>0</v>
      </c>
      <c r="AA14" s="200">
        <v>15.73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81.96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57.76</v>
      </c>
      <c r="AQ14" s="200">
        <v>14.44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269.52999999999997</v>
      </c>
      <c r="L15" s="200">
        <v>2.89</v>
      </c>
      <c r="M15" s="200">
        <v>32.43</v>
      </c>
      <c r="N15" s="200">
        <v>44.48</v>
      </c>
      <c r="O15" s="200">
        <v>35.270000000000003</v>
      </c>
      <c r="P15" s="200">
        <v>23.89</v>
      </c>
      <c r="Q15" s="200">
        <v>2.89</v>
      </c>
      <c r="R15" s="200">
        <v>10.59</v>
      </c>
      <c r="S15" s="200">
        <v>6.74</v>
      </c>
      <c r="T15" s="200">
        <v>0</v>
      </c>
      <c r="U15" s="200">
        <v>59.79</v>
      </c>
      <c r="V15" s="200">
        <v>4.8099999999999996</v>
      </c>
      <c r="W15" s="200">
        <v>10.59</v>
      </c>
      <c r="X15" s="200">
        <v>34.36</v>
      </c>
      <c r="Y15" s="200">
        <v>0</v>
      </c>
      <c r="Z15">
        <v>0</v>
      </c>
      <c r="AA15" s="200">
        <v>15.73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81.96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57.76</v>
      </c>
      <c r="AQ15" s="200">
        <v>14.44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269.52999999999997</v>
      </c>
      <c r="L16" s="200">
        <v>2.89</v>
      </c>
      <c r="M16" s="200">
        <v>32.43</v>
      </c>
      <c r="N16" s="200">
        <v>44.48</v>
      </c>
      <c r="O16" s="200">
        <v>35.270000000000003</v>
      </c>
      <c r="P16" s="200">
        <v>23.89</v>
      </c>
      <c r="Q16" s="200">
        <v>2.89</v>
      </c>
      <c r="R16" s="200">
        <v>10.59</v>
      </c>
      <c r="S16" s="200">
        <v>6.74</v>
      </c>
      <c r="T16" s="200">
        <v>0</v>
      </c>
      <c r="U16" s="200">
        <v>59.79</v>
      </c>
      <c r="V16" s="200">
        <v>4.8099999999999996</v>
      </c>
      <c r="W16" s="200">
        <v>10.59</v>
      </c>
      <c r="X16" s="200">
        <v>34.36</v>
      </c>
      <c r="Y16" s="200">
        <v>0</v>
      </c>
      <c r="Z16">
        <v>0</v>
      </c>
      <c r="AA16" s="200">
        <v>15.73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81.96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57.76</v>
      </c>
      <c r="AQ16" s="200">
        <v>14.44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269.52999999999997</v>
      </c>
      <c r="L17" s="200">
        <v>2.89</v>
      </c>
      <c r="M17" s="200">
        <v>32.43</v>
      </c>
      <c r="N17" s="200">
        <v>44.48</v>
      </c>
      <c r="O17" s="200">
        <v>35.270000000000003</v>
      </c>
      <c r="P17" s="200">
        <v>23.89</v>
      </c>
      <c r="Q17" s="200">
        <v>2.89</v>
      </c>
      <c r="R17" s="200">
        <v>10.59</v>
      </c>
      <c r="S17" s="200">
        <v>6.74</v>
      </c>
      <c r="T17" s="200">
        <v>0</v>
      </c>
      <c r="U17" s="200">
        <v>59.79</v>
      </c>
      <c r="V17" s="200">
        <v>4.8099999999999996</v>
      </c>
      <c r="W17" s="200">
        <v>10.59</v>
      </c>
      <c r="X17" s="200">
        <v>34.36</v>
      </c>
      <c r="Y17" s="200">
        <v>0</v>
      </c>
      <c r="Z17">
        <v>0</v>
      </c>
      <c r="AA17" s="200">
        <v>15.73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81.96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57.76</v>
      </c>
      <c r="AQ17" s="200">
        <v>14.44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269.52999999999997</v>
      </c>
      <c r="L18" s="200">
        <v>2.89</v>
      </c>
      <c r="M18" s="200">
        <v>32.43</v>
      </c>
      <c r="N18" s="200">
        <v>44.48</v>
      </c>
      <c r="O18" s="200">
        <v>35.270000000000003</v>
      </c>
      <c r="P18" s="200">
        <v>23.89</v>
      </c>
      <c r="Q18" s="200">
        <v>2.89</v>
      </c>
      <c r="R18" s="200">
        <v>10.59</v>
      </c>
      <c r="S18" s="200">
        <v>6.74</v>
      </c>
      <c r="T18" s="200">
        <v>0</v>
      </c>
      <c r="U18" s="200">
        <v>59.79</v>
      </c>
      <c r="V18" s="200">
        <v>4.8099999999999996</v>
      </c>
      <c r="W18" s="200">
        <v>10.59</v>
      </c>
      <c r="X18" s="200">
        <v>34.36</v>
      </c>
      <c r="Y18" s="200">
        <v>0</v>
      </c>
      <c r="Z18">
        <v>0</v>
      </c>
      <c r="AA18" s="200">
        <v>15.73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81.96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57.76</v>
      </c>
      <c r="AQ18" s="200">
        <v>14.44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269.52999999999997</v>
      </c>
      <c r="L19" s="200">
        <v>2.89</v>
      </c>
      <c r="M19" s="200">
        <v>61.38</v>
      </c>
      <c r="N19" s="200">
        <v>44.48</v>
      </c>
      <c r="O19" s="200">
        <v>35.270000000000003</v>
      </c>
      <c r="P19" s="200">
        <v>23.89</v>
      </c>
      <c r="Q19" s="200">
        <v>2.89</v>
      </c>
      <c r="R19" s="200">
        <v>10.59</v>
      </c>
      <c r="S19" s="200">
        <v>6.74</v>
      </c>
      <c r="T19" s="200">
        <v>0</v>
      </c>
      <c r="U19" s="200">
        <v>59.79</v>
      </c>
      <c r="V19" s="200">
        <v>4.8099999999999996</v>
      </c>
      <c r="W19" s="200">
        <v>10.59</v>
      </c>
      <c r="X19" s="200">
        <v>34.36</v>
      </c>
      <c r="Y19" s="200">
        <v>0</v>
      </c>
      <c r="Z19">
        <v>0</v>
      </c>
      <c r="AA19" s="200">
        <v>15.73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81.96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57.76</v>
      </c>
      <c r="AQ19" s="200">
        <v>14.44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269.52999999999997</v>
      </c>
      <c r="L20" s="200">
        <v>2.89</v>
      </c>
      <c r="M20" s="200">
        <v>61.39</v>
      </c>
      <c r="N20" s="200">
        <v>44.48</v>
      </c>
      <c r="O20" s="200">
        <v>35.270000000000003</v>
      </c>
      <c r="P20" s="200">
        <v>23.89</v>
      </c>
      <c r="Q20" s="200">
        <v>2.89</v>
      </c>
      <c r="R20" s="200">
        <v>10.59</v>
      </c>
      <c r="S20" s="200">
        <v>6.74</v>
      </c>
      <c r="T20" s="200">
        <v>0</v>
      </c>
      <c r="U20" s="200">
        <v>59.79</v>
      </c>
      <c r="V20" s="200">
        <v>4.8099999999999996</v>
      </c>
      <c r="W20" s="200">
        <v>10.59</v>
      </c>
      <c r="X20" s="200">
        <v>34.36</v>
      </c>
      <c r="Y20" s="200">
        <v>0</v>
      </c>
      <c r="Z20">
        <v>0</v>
      </c>
      <c r="AA20" s="200">
        <v>15.73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81.96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57.76</v>
      </c>
      <c r="AQ20" s="200">
        <v>14.44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269.52999999999997</v>
      </c>
      <c r="L21" s="200">
        <v>2.89</v>
      </c>
      <c r="M21" s="200">
        <v>61.39</v>
      </c>
      <c r="N21" s="200">
        <v>44.48</v>
      </c>
      <c r="O21" s="200">
        <v>35.270000000000003</v>
      </c>
      <c r="P21" s="200">
        <v>23.89</v>
      </c>
      <c r="Q21" s="200">
        <v>2.89</v>
      </c>
      <c r="R21" s="200">
        <v>10.59</v>
      </c>
      <c r="S21" s="200">
        <v>6.74</v>
      </c>
      <c r="T21" s="200">
        <v>0</v>
      </c>
      <c r="U21" s="200">
        <v>59.79</v>
      </c>
      <c r="V21" s="200">
        <v>4.8099999999999996</v>
      </c>
      <c r="W21" s="200">
        <v>10.59</v>
      </c>
      <c r="X21" s="200">
        <v>34.36</v>
      </c>
      <c r="Y21" s="200">
        <v>0</v>
      </c>
      <c r="Z21">
        <v>0</v>
      </c>
      <c r="AA21" s="200">
        <v>15.73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81.96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57.75</v>
      </c>
      <c r="AQ21" s="200">
        <v>14.44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269.52999999999997</v>
      </c>
      <c r="L22" s="200">
        <v>2.89</v>
      </c>
      <c r="M22" s="200">
        <v>61.39</v>
      </c>
      <c r="N22" s="200">
        <v>44.48</v>
      </c>
      <c r="O22" s="200">
        <v>35.270000000000003</v>
      </c>
      <c r="P22" s="200">
        <v>23.89</v>
      </c>
      <c r="Q22" s="200">
        <v>2.89</v>
      </c>
      <c r="R22" s="200">
        <v>10.59</v>
      </c>
      <c r="S22" s="200">
        <v>6.74</v>
      </c>
      <c r="T22" s="200">
        <v>0</v>
      </c>
      <c r="U22" s="200">
        <v>59.79</v>
      </c>
      <c r="V22" s="200">
        <v>4.8099999999999996</v>
      </c>
      <c r="W22" s="200">
        <v>10.59</v>
      </c>
      <c r="X22" s="200">
        <v>62.37</v>
      </c>
      <c r="Y22" s="200">
        <v>0</v>
      </c>
      <c r="Z22">
        <v>0</v>
      </c>
      <c r="AA22" s="200">
        <v>15.73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81.96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57.75</v>
      </c>
      <c r="AQ22" s="200">
        <v>14.44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269.52999999999997</v>
      </c>
      <c r="L23" s="200">
        <v>2.89</v>
      </c>
      <c r="M23" s="200">
        <v>61.39</v>
      </c>
      <c r="N23" s="200">
        <v>44.48</v>
      </c>
      <c r="O23" s="200">
        <v>35.270000000000003</v>
      </c>
      <c r="P23" s="200">
        <v>23.89</v>
      </c>
      <c r="Q23" s="200">
        <v>2.89</v>
      </c>
      <c r="R23" s="200">
        <v>10.59</v>
      </c>
      <c r="S23" s="200">
        <v>6.74</v>
      </c>
      <c r="T23" s="200">
        <v>0</v>
      </c>
      <c r="U23" s="200">
        <v>59.79</v>
      </c>
      <c r="V23" s="200">
        <v>8.76</v>
      </c>
      <c r="W23" s="200">
        <v>19.62</v>
      </c>
      <c r="X23" s="200">
        <v>62.37</v>
      </c>
      <c r="Y23" s="200">
        <v>0</v>
      </c>
      <c r="Z23">
        <v>0</v>
      </c>
      <c r="AA23" s="200">
        <v>15.73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81.96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57.75</v>
      </c>
      <c r="AQ23" s="200">
        <v>14.44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269.52999999999997</v>
      </c>
      <c r="L24" s="200">
        <v>2.89</v>
      </c>
      <c r="M24" s="200">
        <v>61.39</v>
      </c>
      <c r="N24" s="200">
        <v>44.48</v>
      </c>
      <c r="O24" s="200">
        <v>35.270000000000003</v>
      </c>
      <c r="P24" s="200">
        <v>23.89</v>
      </c>
      <c r="Q24" s="200">
        <v>2.89</v>
      </c>
      <c r="R24" s="200">
        <v>10.59</v>
      </c>
      <c r="S24" s="200">
        <v>6.74</v>
      </c>
      <c r="T24" s="200">
        <v>0</v>
      </c>
      <c r="U24" s="200">
        <v>59.79</v>
      </c>
      <c r="V24" s="200">
        <v>8.76</v>
      </c>
      <c r="W24" s="200">
        <v>19.62</v>
      </c>
      <c r="X24" s="200">
        <v>62.37</v>
      </c>
      <c r="Y24" s="200">
        <v>0</v>
      </c>
      <c r="Z24">
        <v>0</v>
      </c>
      <c r="AA24" s="200">
        <v>15.73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81.96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111.56</v>
      </c>
      <c r="AQ24" s="200">
        <v>14.44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269.52999999999997</v>
      </c>
      <c r="L25" s="200">
        <v>2.89</v>
      </c>
      <c r="M25" s="200">
        <v>61.39</v>
      </c>
      <c r="N25" s="200">
        <v>44.48</v>
      </c>
      <c r="O25" s="200">
        <v>35.270000000000003</v>
      </c>
      <c r="P25" s="200">
        <v>23.89</v>
      </c>
      <c r="Q25" s="200">
        <v>2.89</v>
      </c>
      <c r="R25" s="200">
        <v>17.920000000000002</v>
      </c>
      <c r="S25" s="200">
        <v>8.07</v>
      </c>
      <c r="T25" s="200">
        <v>0</v>
      </c>
      <c r="U25" s="200">
        <v>59.79</v>
      </c>
      <c r="V25" s="200">
        <v>8.75</v>
      </c>
      <c r="W25" s="200">
        <v>19.36</v>
      </c>
      <c r="X25" s="200">
        <v>62.37</v>
      </c>
      <c r="Y25" s="200">
        <v>0</v>
      </c>
      <c r="Z25">
        <v>0</v>
      </c>
      <c r="AA25" s="200">
        <v>15.73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81.96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117.66</v>
      </c>
      <c r="AQ25" s="200">
        <v>38.14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300.33</v>
      </c>
      <c r="L26" s="200">
        <v>6.05</v>
      </c>
      <c r="M26" s="200">
        <v>61.39</v>
      </c>
      <c r="N26" s="200">
        <v>44.48</v>
      </c>
      <c r="O26" s="200">
        <v>35.270000000000003</v>
      </c>
      <c r="P26" s="200">
        <v>23.89</v>
      </c>
      <c r="Q26" s="200">
        <v>4.6100000000000003</v>
      </c>
      <c r="R26" s="200">
        <v>17.920000000000002</v>
      </c>
      <c r="S26" s="200">
        <v>11.16</v>
      </c>
      <c r="T26" s="200">
        <v>0</v>
      </c>
      <c r="U26" s="200">
        <v>59.79</v>
      </c>
      <c r="V26" s="200">
        <v>8.76</v>
      </c>
      <c r="W26" s="200">
        <v>19.62</v>
      </c>
      <c r="X26" s="200">
        <v>62.37</v>
      </c>
      <c r="Y26" s="200">
        <v>0</v>
      </c>
      <c r="Z26">
        <v>0</v>
      </c>
      <c r="AA26" s="200">
        <v>15.73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80.5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117.66</v>
      </c>
      <c r="AQ26" s="200">
        <v>38.14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370.6</v>
      </c>
      <c r="L27" s="200">
        <v>6.05</v>
      </c>
      <c r="M27" s="200">
        <v>61.39</v>
      </c>
      <c r="N27" s="200">
        <v>44.48</v>
      </c>
      <c r="O27" s="200">
        <v>35.270000000000003</v>
      </c>
      <c r="P27" s="200">
        <v>23.89</v>
      </c>
      <c r="Q27" s="200">
        <v>4.6100000000000003</v>
      </c>
      <c r="R27" s="200">
        <v>15.35</v>
      </c>
      <c r="S27" s="200">
        <v>10.56</v>
      </c>
      <c r="T27" s="200">
        <v>0</v>
      </c>
      <c r="U27" s="200">
        <v>59.79</v>
      </c>
      <c r="V27" s="200">
        <v>8.76</v>
      </c>
      <c r="W27" s="200">
        <v>19.54</v>
      </c>
      <c r="X27" s="200">
        <v>62.37</v>
      </c>
      <c r="Y27" s="200">
        <v>0</v>
      </c>
      <c r="Z27">
        <v>0</v>
      </c>
      <c r="AA27" s="200">
        <v>15.73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75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117.66</v>
      </c>
      <c r="AQ27" s="200">
        <v>35.78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409.1</v>
      </c>
      <c r="L28" s="200">
        <v>6.05</v>
      </c>
      <c r="M28" s="200">
        <v>61.39</v>
      </c>
      <c r="N28" s="200">
        <v>44.48</v>
      </c>
      <c r="O28" s="200">
        <v>35.270000000000003</v>
      </c>
      <c r="P28" s="200">
        <v>23.89</v>
      </c>
      <c r="Q28" s="200">
        <v>4.6100000000000003</v>
      </c>
      <c r="R28" s="200">
        <v>17.920000000000002</v>
      </c>
      <c r="S28" s="200">
        <v>11.16</v>
      </c>
      <c r="T28" s="200">
        <v>0</v>
      </c>
      <c r="U28" s="200">
        <v>59.79</v>
      </c>
      <c r="V28" s="200">
        <v>8.76</v>
      </c>
      <c r="W28" s="200">
        <v>19.62</v>
      </c>
      <c r="X28" s="200">
        <v>62.37</v>
      </c>
      <c r="Y28" s="200">
        <v>0</v>
      </c>
      <c r="Z28">
        <v>0</v>
      </c>
      <c r="AA28" s="200">
        <v>15.73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75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117.66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447.61</v>
      </c>
      <c r="L29" s="200">
        <v>6.05</v>
      </c>
      <c r="M29" s="200">
        <v>61.39</v>
      </c>
      <c r="N29" s="200">
        <v>44.48</v>
      </c>
      <c r="O29" s="200">
        <v>35.270000000000003</v>
      </c>
      <c r="P29" s="200">
        <v>23.89</v>
      </c>
      <c r="Q29" s="200">
        <v>4.6100000000000003</v>
      </c>
      <c r="R29" s="200">
        <v>17.920000000000002</v>
      </c>
      <c r="S29" s="200">
        <v>11.16</v>
      </c>
      <c r="T29" s="200">
        <v>0</v>
      </c>
      <c r="U29" s="200">
        <v>59.79</v>
      </c>
      <c r="V29" s="200">
        <v>8.76</v>
      </c>
      <c r="W29" s="200">
        <v>19.62</v>
      </c>
      <c r="X29" s="200">
        <v>62.37</v>
      </c>
      <c r="Y29" s="200">
        <v>0</v>
      </c>
      <c r="Z29">
        <v>0</v>
      </c>
      <c r="AA29" s="200">
        <v>15.73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75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117.66</v>
      </c>
      <c r="AQ29" s="200">
        <v>38.14</v>
      </c>
      <c r="AR29" s="200">
        <v>0.21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447.61</v>
      </c>
      <c r="L30" s="200">
        <v>6.05</v>
      </c>
      <c r="M30" s="200">
        <v>61.39</v>
      </c>
      <c r="N30" s="200">
        <v>44.48</v>
      </c>
      <c r="O30" s="200">
        <v>35.270000000000003</v>
      </c>
      <c r="P30" s="200">
        <v>23.89</v>
      </c>
      <c r="Q30" s="200">
        <v>4.6100000000000003</v>
      </c>
      <c r="R30" s="200">
        <v>17.920000000000002</v>
      </c>
      <c r="S30" s="200">
        <v>11.16</v>
      </c>
      <c r="T30" s="200">
        <v>0</v>
      </c>
      <c r="U30" s="200">
        <v>59.79</v>
      </c>
      <c r="V30" s="200">
        <v>8.76</v>
      </c>
      <c r="W30" s="200">
        <v>19.62</v>
      </c>
      <c r="X30" s="200">
        <v>62.37</v>
      </c>
      <c r="Y30" s="200">
        <v>0</v>
      </c>
      <c r="Z30">
        <v>0</v>
      </c>
      <c r="AA30" s="200">
        <v>15.73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75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117.66</v>
      </c>
      <c r="AQ30" s="200">
        <v>38.14</v>
      </c>
      <c r="AR30" s="200">
        <v>1.87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466.72</v>
      </c>
      <c r="L31" s="200">
        <v>6.05</v>
      </c>
      <c r="M31" s="200">
        <v>61.39</v>
      </c>
      <c r="N31" s="200">
        <v>44.48</v>
      </c>
      <c r="O31" s="200">
        <v>35.270000000000003</v>
      </c>
      <c r="P31" s="200">
        <v>23.89</v>
      </c>
      <c r="Q31" s="200">
        <v>4.6100000000000003</v>
      </c>
      <c r="R31" s="200">
        <v>17.920000000000002</v>
      </c>
      <c r="S31" s="200">
        <v>11.16</v>
      </c>
      <c r="T31" s="200">
        <v>0</v>
      </c>
      <c r="U31" s="200">
        <v>59.79</v>
      </c>
      <c r="V31" s="200">
        <v>8.76</v>
      </c>
      <c r="W31" s="200">
        <v>19.62</v>
      </c>
      <c r="X31" s="200">
        <v>62.37</v>
      </c>
      <c r="Y31" s="200">
        <v>0</v>
      </c>
      <c r="Z31">
        <v>0</v>
      </c>
      <c r="AA31" s="200">
        <v>15.73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75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117.66</v>
      </c>
      <c r="AQ31" s="200">
        <v>38.14</v>
      </c>
      <c r="AR31" s="200">
        <v>7.94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487.94</v>
      </c>
      <c r="L32" s="200">
        <v>6.05</v>
      </c>
      <c r="M32" s="200">
        <v>61.39</v>
      </c>
      <c r="N32" s="200">
        <v>44.48</v>
      </c>
      <c r="O32" s="200">
        <v>35.270000000000003</v>
      </c>
      <c r="P32" s="200">
        <v>23.89</v>
      </c>
      <c r="Q32" s="200">
        <v>4.6100000000000003</v>
      </c>
      <c r="R32" s="200">
        <v>17.920000000000002</v>
      </c>
      <c r="S32" s="200">
        <v>11.16</v>
      </c>
      <c r="T32" s="200">
        <v>0</v>
      </c>
      <c r="U32" s="200">
        <v>59.79</v>
      </c>
      <c r="V32" s="200">
        <v>8.76</v>
      </c>
      <c r="W32" s="200">
        <v>19.62</v>
      </c>
      <c r="X32" s="200">
        <v>62.37</v>
      </c>
      <c r="Y32" s="200">
        <v>0</v>
      </c>
      <c r="Z32">
        <v>0</v>
      </c>
      <c r="AA32" s="200">
        <v>15.73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75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117.66</v>
      </c>
      <c r="AQ32" s="200">
        <v>38.14</v>
      </c>
      <c r="AR32" s="200">
        <v>17.03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487.73</v>
      </c>
      <c r="L33" s="200">
        <v>6.05</v>
      </c>
      <c r="M33" s="200">
        <v>61.39</v>
      </c>
      <c r="N33" s="200">
        <v>44.48</v>
      </c>
      <c r="O33" s="200">
        <v>35.270000000000003</v>
      </c>
      <c r="P33" s="200">
        <v>23.89</v>
      </c>
      <c r="Q33" s="200">
        <v>4.6100000000000003</v>
      </c>
      <c r="R33" s="200">
        <v>17.920000000000002</v>
      </c>
      <c r="S33" s="200">
        <v>11.16</v>
      </c>
      <c r="T33" s="200">
        <v>0</v>
      </c>
      <c r="U33" s="200">
        <v>59.79</v>
      </c>
      <c r="V33" s="200">
        <v>8.76</v>
      </c>
      <c r="W33" s="200">
        <v>19.62</v>
      </c>
      <c r="X33" s="200">
        <v>62.37</v>
      </c>
      <c r="Y33" s="200">
        <v>0</v>
      </c>
      <c r="Z33">
        <v>0</v>
      </c>
      <c r="AA33" s="200">
        <v>15.73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75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117.66</v>
      </c>
      <c r="AQ33" s="200">
        <v>38.14</v>
      </c>
      <c r="AR33" s="200">
        <v>28.5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487.94</v>
      </c>
      <c r="L34" s="200">
        <v>6.05</v>
      </c>
      <c r="M34" s="200">
        <v>61.39</v>
      </c>
      <c r="N34" s="200">
        <v>44.48</v>
      </c>
      <c r="O34" s="200">
        <v>35.270000000000003</v>
      </c>
      <c r="P34" s="200">
        <v>23.89</v>
      </c>
      <c r="Q34" s="200">
        <v>4.6100000000000003</v>
      </c>
      <c r="R34" s="200">
        <v>17.920000000000002</v>
      </c>
      <c r="S34" s="200">
        <v>11.16</v>
      </c>
      <c r="T34" s="200">
        <v>0</v>
      </c>
      <c r="U34" s="200">
        <v>59.79</v>
      </c>
      <c r="V34" s="200">
        <v>8.76</v>
      </c>
      <c r="W34" s="200">
        <v>19.62</v>
      </c>
      <c r="X34" s="200">
        <v>62.37</v>
      </c>
      <c r="Y34" s="200">
        <v>0</v>
      </c>
      <c r="Z34">
        <v>0</v>
      </c>
      <c r="AA34" s="200">
        <v>15.73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75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117.66</v>
      </c>
      <c r="AQ34" s="200">
        <v>38.14</v>
      </c>
      <c r="AR34" s="200">
        <v>29.5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487.95</v>
      </c>
      <c r="L35" s="200">
        <v>6.05</v>
      </c>
      <c r="M35" s="200">
        <v>61.39</v>
      </c>
      <c r="N35" s="200">
        <v>44.48</v>
      </c>
      <c r="O35" s="200">
        <v>35.270000000000003</v>
      </c>
      <c r="P35" s="200">
        <v>23.89</v>
      </c>
      <c r="Q35" s="200">
        <v>4.6100000000000003</v>
      </c>
      <c r="R35" s="200">
        <v>17.920000000000002</v>
      </c>
      <c r="S35" s="200">
        <v>11.16</v>
      </c>
      <c r="T35" s="200">
        <v>0</v>
      </c>
      <c r="U35" s="200">
        <v>59.79</v>
      </c>
      <c r="V35" s="200">
        <v>8.76</v>
      </c>
      <c r="W35" s="200">
        <v>19.62</v>
      </c>
      <c r="X35" s="200">
        <v>62.37</v>
      </c>
      <c r="Y35" s="200">
        <v>0</v>
      </c>
      <c r="Z35">
        <v>0</v>
      </c>
      <c r="AA35" s="200">
        <v>15.23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77.8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117.66</v>
      </c>
      <c r="AQ35" s="200">
        <v>38.14</v>
      </c>
      <c r="AR35" s="200">
        <v>34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487.94</v>
      </c>
      <c r="L36" s="200">
        <v>6.05</v>
      </c>
      <c r="M36" s="200">
        <v>61.39</v>
      </c>
      <c r="N36" s="200">
        <v>44.48</v>
      </c>
      <c r="O36" s="200">
        <v>35.270000000000003</v>
      </c>
      <c r="P36" s="200">
        <v>23.89</v>
      </c>
      <c r="Q36" s="200">
        <v>4.6100000000000003</v>
      </c>
      <c r="R36" s="200">
        <v>17.920000000000002</v>
      </c>
      <c r="S36" s="200">
        <v>11.16</v>
      </c>
      <c r="T36" s="200">
        <v>0</v>
      </c>
      <c r="U36" s="200">
        <v>59.79</v>
      </c>
      <c r="V36" s="200">
        <v>8.76</v>
      </c>
      <c r="W36" s="200">
        <v>19.62</v>
      </c>
      <c r="X36" s="200">
        <v>62.37</v>
      </c>
      <c r="Y36" s="200">
        <v>0</v>
      </c>
      <c r="Z36">
        <v>0</v>
      </c>
      <c r="AA36" s="200">
        <v>15.23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75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117.66</v>
      </c>
      <c r="AQ36" s="200">
        <v>38.14</v>
      </c>
      <c r="AR36" s="200">
        <v>37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487.94</v>
      </c>
      <c r="L37" s="200">
        <v>6.05</v>
      </c>
      <c r="M37" s="200">
        <v>61.39</v>
      </c>
      <c r="N37" s="200">
        <v>44.48</v>
      </c>
      <c r="O37" s="200">
        <v>35.270000000000003</v>
      </c>
      <c r="P37" s="200">
        <v>23.89</v>
      </c>
      <c r="Q37" s="200">
        <v>4.6100000000000003</v>
      </c>
      <c r="R37" s="200">
        <v>17.920000000000002</v>
      </c>
      <c r="S37" s="200">
        <v>11.16</v>
      </c>
      <c r="T37" s="200">
        <v>0</v>
      </c>
      <c r="U37" s="200">
        <v>59.79</v>
      </c>
      <c r="V37" s="200">
        <v>8.76</v>
      </c>
      <c r="W37" s="200">
        <v>19.62</v>
      </c>
      <c r="X37" s="200">
        <v>62.37</v>
      </c>
      <c r="Y37" s="200">
        <v>0</v>
      </c>
      <c r="Z37">
        <v>0</v>
      </c>
      <c r="AA37" s="200">
        <v>15.23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77.8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117.66</v>
      </c>
      <c r="AQ37" s="200">
        <v>38.14</v>
      </c>
      <c r="AR37" s="200">
        <v>38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487.94</v>
      </c>
      <c r="L38" s="200">
        <v>6.05</v>
      </c>
      <c r="M38" s="200">
        <v>61.39</v>
      </c>
      <c r="N38" s="200">
        <v>44.48</v>
      </c>
      <c r="O38" s="200">
        <v>35.270000000000003</v>
      </c>
      <c r="P38" s="200">
        <v>23.89</v>
      </c>
      <c r="Q38" s="200">
        <v>4.6100000000000003</v>
      </c>
      <c r="R38" s="200">
        <v>17.920000000000002</v>
      </c>
      <c r="S38" s="200">
        <v>11.16</v>
      </c>
      <c r="T38" s="200">
        <v>0</v>
      </c>
      <c r="U38" s="200">
        <v>59.79</v>
      </c>
      <c r="V38" s="200">
        <v>8.76</v>
      </c>
      <c r="W38" s="200">
        <v>19.62</v>
      </c>
      <c r="X38" s="200">
        <v>62.37</v>
      </c>
      <c r="Y38" s="200">
        <v>0</v>
      </c>
      <c r="Z38">
        <v>0</v>
      </c>
      <c r="AA38" s="200">
        <v>15.23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77.8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117.66</v>
      </c>
      <c r="AQ38" s="200">
        <v>38.14</v>
      </c>
      <c r="AR38" s="200">
        <v>40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487.94</v>
      </c>
      <c r="L39" s="200">
        <v>6.05</v>
      </c>
      <c r="M39" s="200">
        <v>61.39</v>
      </c>
      <c r="N39" s="200">
        <v>44.48</v>
      </c>
      <c r="O39" s="200">
        <v>35.270000000000003</v>
      </c>
      <c r="P39" s="200">
        <v>23.89</v>
      </c>
      <c r="Q39" s="200">
        <v>4.6100000000000003</v>
      </c>
      <c r="R39" s="200">
        <v>17.920000000000002</v>
      </c>
      <c r="S39" s="200">
        <v>11.16</v>
      </c>
      <c r="T39" s="200">
        <v>0</v>
      </c>
      <c r="U39" s="200">
        <v>59.79</v>
      </c>
      <c r="V39" s="200">
        <v>8.76</v>
      </c>
      <c r="W39" s="200">
        <v>19.62</v>
      </c>
      <c r="X39" s="200">
        <v>62.37</v>
      </c>
      <c r="Y39" s="200">
        <v>0</v>
      </c>
      <c r="Z39">
        <v>0</v>
      </c>
      <c r="AA39" s="200">
        <v>15.23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79.7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117.66</v>
      </c>
      <c r="AQ39" s="200">
        <v>38.14</v>
      </c>
      <c r="AR39" s="200">
        <v>40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487.94</v>
      </c>
      <c r="L40" s="200">
        <v>6.05</v>
      </c>
      <c r="M40" s="200">
        <v>61.39</v>
      </c>
      <c r="N40" s="200">
        <v>44.48</v>
      </c>
      <c r="O40" s="200">
        <v>35.270000000000003</v>
      </c>
      <c r="P40" s="200">
        <v>23.89</v>
      </c>
      <c r="Q40" s="200">
        <v>4.6100000000000003</v>
      </c>
      <c r="R40" s="200">
        <v>17.920000000000002</v>
      </c>
      <c r="S40" s="200">
        <v>11.16</v>
      </c>
      <c r="T40" s="200">
        <v>0</v>
      </c>
      <c r="U40" s="200">
        <v>59.79</v>
      </c>
      <c r="V40" s="200">
        <v>8.76</v>
      </c>
      <c r="W40" s="200">
        <v>19.62</v>
      </c>
      <c r="X40" s="200">
        <v>62.37</v>
      </c>
      <c r="Y40" s="200">
        <v>0</v>
      </c>
      <c r="Z40">
        <v>0</v>
      </c>
      <c r="AA40" s="200">
        <v>15.23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79.7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117.66</v>
      </c>
      <c r="AQ40" s="200">
        <v>38.14</v>
      </c>
      <c r="AR40" s="200">
        <v>42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487.94</v>
      </c>
      <c r="L41" s="200">
        <v>6.05</v>
      </c>
      <c r="M41" s="200">
        <v>61.39</v>
      </c>
      <c r="N41" s="200">
        <v>44.48</v>
      </c>
      <c r="O41" s="200">
        <v>35.270000000000003</v>
      </c>
      <c r="P41" s="200">
        <v>23.89</v>
      </c>
      <c r="Q41" s="200">
        <v>4.6100000000000003</v>
      </c>
      <c r="R41" s="200">
        <v>17.920000000000002</v>
      </c>
      <c r="S41" s="200">
        <v>11.16</v>
      </c>
      <c r="T41" s="200">
        <v>0</v>
      </c>
      <c r="U41" s="200">
        <v>59.79</v>
      </c>
      <c r="V41" s="200">
        <v>8.76</v>
      </c>
      <c r="W41" s="200">
        <v>19.62</v>
      </c>
      <c r="X41" s="200">
        <v>62.37</v>
      </c>
      <c r="Y41" s="200">
        <v>0</v>
      </c>
      <c r="Z41">
        <v>0</v>
      </c>
      <c r="AA41" s="200">
        <v>15.23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79.7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117.66</v>
      </c>
      <c r="AQ41" s="200">
        <v>38.14</v>
      </c>
      <c r="AR41" s="200">
        <v>42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487.94</v>
      </c>
      <c r="L42" s="200">
        <v>6.05</v>
      </c>
      <c r="M42" s="200">
        <v>61.39</v>
      </c>
      <c r="N42" s="200">
        <v>44.48</v>
      </c>
      <c r="O42" s="200">
        <v>35.270000000000003</v>
      </c>
      <c r="P42" s="200">
        <v>23.89</v>
      </c>
      <c r="Q42" s="200">
        <v>4.6100000000000003</v>
      </c>
      <c r="R42" s="200">
        <v>17.920000000000002</v>
      </c>
      <c r="S42" s="200">
        <v>11.16</v>
      </c>
      <c r="T42" s="200">
        <v>0</v>
      </c>
      <c r="U42" s="200">
        <v>59.79</v>
      </c>
      <c r="V42" s="200">
        <v>8.76</v>
      </c>
      <c r="W42" s="200">
        <v>19.62</v>
      </c>
      <c r="X42" s="200">
        <v>62.37</v>
      </c>
      <c r="Y42" s="200">
        <v>0</v>
      </c>
      <c r="Z42">
        <v>0</v>
      </c>
      <c r="AA42" s="200">
        <v>15.23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79.7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117.66</v>
      </c>
      <c r="AQ42" s="200">
        <v>38.14</v>
      </c>
      <c r="AR42" s="200">
        <v>42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487.94</v>
      </c>
      <c r="L43" s="200">
        <v>6.05</v>
      </c>
      <c r="M43" s="200">
        <v>61.39</v>
      </c>
      <c r="N43" s="200">
        <v>44.48</v>
      </c>
      <c r="O43" s="200">
        <v>35.270000000000003</v>
      </c>
      <c r="P43" s="200">
        <v>23.89</v>
      </c>
      <c r="Q43" s="200">
        <v>4.6100000000000003</v>
      </c>
      <c r="R43" s="200">
        <v>17.920000000000002</v>
      </c>
      <c r="S43" s="200">
        <v>11.16</v>
      </c>
      <c r="T43" s="200">
        <v>0</v>
      </c>
      <c r="U43" s="200">
        <v>59.79</v>
      </c>
      <c r="V43" s="200">
        <v>8.23</v>
      </c>
      <c r="W43" s="200">
        <v>19.62</v>
      </c>
      <c r="X43" s="200">
        <v>62.37</v>
      </c>
      <c r="Y43" s="200">
        <v>0</v>
      </c>
      <c r="Z43">
        <v>0</v>
      </c>
      <c r="AA43" s="200">
        <v>15.23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79.7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117.66</v>
      </c>
      <c r="AQ43" s="200">
        <v>38.14</v>
      </c>
      <c r="AR43" s="200">
        <v>42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487.94</v>
      </c>
      <c r="L44" s="200">
        <v>6.05</v>
      </c>
      <c r="M44" s="200">
        <v>61.39</v>
      </c>
      <c r="N44" s="200">
        <v>44.48</v>
      </c>
      <c r="O44" s="200">
        <v>35.270000000000003</v>
      </c>
      <c r="P44" s="200">
        <v>23.89</v>
      </c>
      <c r="Q44" s="200">
        <v>4.6100000000000003</v>
      </c>
      <c r="R44" s="200">
        <v>17.920000000000002</v>
      </c>
      <c r="S44" s="200">
        <v>11.15</v>
      </c>
      <c r="T44" s="200">
        <v>0</v>
      </c>
      <c r="U44" s="200">
        <v>59.79</v>
      </c>
      <c r="V44" s="200">
        <v>7.64</v>
      </c>
      <c r="W44" s="200">
        <v>19.62</v>
      </c>
      <c r="X44" s="200">
        <v>62.37</v>
      </c>
      <c r="Y44" s="200">
        <v>0</v>
      </c>
      <c r="Z44">
        <v>0</v>
      </c>
      <c r="AA44" s="200">
        <v>15.23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79.7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117.66</v>
      </c>
      <c r="AQ44" s="200">
        <v>38.14</v>
      </c>
      <c r="AR44" s="200">
        <v>42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487.94</v>
      </c>
      <c r="L45" s="200">
        <v>6.05</v>
      </c>
      <c r="M45" s="200">
        <v>61.39</v>
      </c>
      <c r="N45" s="200">
        <v>44.48</v>
      </c>
      <c r="O45" s="200">
        <v>35.270000000000003</v>
      </c>
      <c r="P45" s="200">
        <v>23.89</v>
      </c>
      <c r="Q45" s="200">
        <v>4.6100000000000003</v>
      </c>
      <c r="R45" s="200">
        <v>17.920000000000002</v>
      </c>
      <c r="S45" s="200">
        <v>11.15</v>
      </c>
      <c r="T45" s="200">
        <v>0</v>
      </c>
      <c r="U45" s="200">
        <v>59.79</v>
      </c>
      <c r="V45" s="200">
        <v>7.06</v>
      </c>
      <c r="W45" s="200">
        <v>19.62</v>
      </c>
      <c r="X45" s="200">
        <v>62.37</v>
      </c>
      <c r="Y45" s="200">
        <v>0</v>
      </c>
      <c r="Z45">
        <v>0</v>
      </c>
      <c r="AA45" s="200">
        <v>15.23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79.7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117.66</v>
      </c>
      <c r="AQ45" s="200">
        <v>38.14</v>
      </c>
      <c r="AR45" s="200">
        <v>42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487.94</v>
      </c>
      <c r="L46" s="200">
        <v>6.05</v>
      </c>
      <c r="M46" s="200">
        <v>61.39</v>
      </c>
      <c r="N46" s="200">
        <v>44.48</v>
      </c>
      <c r="O46" s="200">
        <v>35.270000000000003</v>
      </c>
      <c r="P46" s="200">
        <v>23.89</v>
      </c>
      <c r="Q46" s="200">
        <v>4.6100000000000003</v>
      </c>
      <c r="R46" s="200">
        <v>17.920000000000002</v>
      </c>
      <c r="S46" s="200">
        <v>11.15</v>
      </c>
      <c r="T46" s="200">
        <v>0</v>
      </c>
      <c r="U46" s="200">
        <v>59.79</v>
      </c>
      <c r="V46" s="200">
        <v>7.06</v>
      </c>
      <c r="W46" s="200">
        <v>19.62</v>
      </c>
      <c r="X46" s="200">
        <v>62.37</v>
      </c>
      <c r="Y46" s="200">
        <v>0</v>
      </c>
      <c r="Z46">
        <v>0</v>
      </c>
      <c r="AA46" s="200">
        <v>15.23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79.7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117.66</v>
      </c>
      <c r="AQ46" s="200">
        <v>38.14</v>
      </c>
      <c r="AR46" s="200">
        <v>42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487.94</v>
      </c>
      <c r="L47" s="200">
        <v>6.05</v>
      </c>
      <c r="M47" s="200">
        <v>61.39</v>
      </c>
      <c r="N47" s="200">
        <v>44.48</v>
      </c>
      <c r="O47" s="200">
        <v>35.270000000000003</v>
      </c>
      <c r="P47" s="200">
        <v>23.89</v>
      </c>
      <c r="Q47" s="200">
        <v>4.6100000000000003</v>
      </c>
      <c r="R47" s="200">
        <v>17.920000000000002</v>
      </c>
      <c r="S47" s="200">
        <v>11.15</v>
      </c>
      <c r="T47" s="200">
        <v>0</v>
      </c>
      <c r="U47" s="200">
        <v>59.79</v>
      </c>
      <c r="V47" s="200">
        <v>7.06</v>
      </c>
      <c r="W47" s="200">
        <v>19.62</v>
      </c>
      <c r="X47" s="200">
        <v>62.37</v>
      </c>
      <c r="Y47" s="200">
        <v>0</v>
      </c>
      <c r="Z47">
        <v>0</v>
      </c>
      <c r="AA47" s="200">
        <v>14.58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79.7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117.66</v>
      </c>
      <c r="AQ47" s="200">
        <v>38.14</v>
      </c>
      <c r="AR47" s="200">
        <v>42.5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487.94</v>
      </c>
      <c r="L48" s="200">
        <v>6.05</v>
      </c>
      <c r="M48" s="200">
        <v>61.39</v>
      </c>
      <c r="N48" s="200">
        <v>44.48</v>
      </c>
      <c r="O48" s="200">
        <v>35.270000000000003</v>
      </c>
      <c r="P48" s="200">
        <v>23.89</v>
      </c>
      <c r="Q48" s="200">
        <v>4.6100000000000003</v>
      </c>
      <c r="R48" s="200">
        <v>17.920000000000002</v>
      </c>
      <c r="S48" s="200">
        <v>11.15</v>
      </c>
      <c r="T48" s="200">
        <v>0</v>
      </c>
      <c r="U48" s="200">
        <v>59.79</v>
      </c>
      <c r="V48" s="200">
        <v>7.06</v>
      </c>
      <c r="W48" s="200">
        <v>19.62</v>
      </c>
      <c r="X48" s="200">
        <v>62.37</v>
      </c>
      <c r="Y48" s="200">
        <v>0</v>
      </c>
      <c r="Z48">
        <v>0</v>
      </c>
      <c r="AA48" s="200">
        <v>14.58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79.7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117.66</v>
      </c>
      <c r="AQ48" s="200">
        <v>38.14</v>
      </c>
      <c r="AR48" s="200">
        <v>42.5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487.94</v>
      </c>
      <c r="L49" s="200">
        <v>6.05</v>
      </c>
      <c r="M49" s="200">
        <v>61.39</v>
      </c>
      <c r="N49" s="200">
        <v>44.48</v>
      </c>
      <c r="O49" s="200">
        <v>35.270000000000003</v>
      </c>
      <c r="P49" s="200">
        <v>23.89</v>
      </c>
      <c r="Q49" s="200">
        <v>4.6100000000000003</v>
      </c>
      <c r="R49" s="200">
        <v>17.920000000000002</v>
      </c>
      <c r="S49" s="200">
        <v>11.15</v>
      </c>
      <c r="T49" s="200">
        <v>0</v>
      </c>
      <c r="U49" s="200">
        <v>59.79</v>
      </c>
      <c r="V49" s="200">
        <v>7.06</v>
      </c>
      <c r="W49" s="200">
        <v>19.62</v>
      </c>
      <c r="X49" s="200">
        <v>62.37</v>
      </c>
      <c r="Y49" s="200">
        <v>0</v>
      </c>
      <c r="Z49">
        <v>0</v>
      </c>
      <c r="AA49" s="200">
        <v>14.58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79.7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117.01</v>
      </c>
      <c r="AQ49" s="200">
        <v>38.14</v>
      </c>
      <c r="AR49" s="200">
        <v>42.5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487.94</v>
      </c>
      <c r="L50" s="200">
        <v>6.05</v>
      </c>
      <c r="M50" s="200">
        <v>61.39</v>
      </c>
      <c r="N50" s="200">
        <v>44.48</v>
      </c>
      <c r="O50" s="200">
        <v>35.270000000000003</v>
      </c>
      <c r="P50" s="200">
        <v>23.89</v>
      </c>
      <c r="Q50" s="200">
        <v>4.6100000000000003</v>
      </c>
      <c r="R50" s="200">
        <v>17.93</v>
      </c>
      <c r="S50" s="200">
        <v>11.15</v>
      </c>
      <c r="T50" s="200">
        <v>0</v>
      </c>
      <c r="U50" s="200">
        <v>59.79</v>
      </c>
      <c r="V50" s="200">
        <v>7.06</v>
      </c>
      <c r="W50" s="200">
        <v>19.62</v>
      </c>
      <c r="X50" s="200">
        <v>62.37</v>
      </c>
      <c r="Y50" s="200">
        <v>0</v>
      </c>
      <c r="Z50">
        <v>0</v>
      </c>
      <c r="AA50" s="200">
        <v>14.58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79.7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117.01</v>
      </c>
      <c r="AQ50" s="200">
        <v>38.14</v>
      </c>
      <c r="AR50" s="200">
        <v>42.5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433.17</v>
      </c>
      <c r="L51" s="200">
        <v>6.05</v>
      </c>
      <c r="M51" s="200">
        <v>61.39</v>
      </c>
      <c r="N51" s="200">
        <v>44.48</v>
      </c>
      <c r="O51" s="200">
        <v>35.270000000000003</v>
      </c>
      <c r="P51" s="200">
        <v>23.89</v>
      </c>
      <c r="Q51" s="200">
        <v>4.6100000000000003</v>
      </c>
      <c r="R51" s="200">
        <v>17.93</v>
      </c>
      <c r="S51" s="200">
        <v>11.15</v>
      </c>
      <c r="T51" s="200">
        <v>0</v>
      </c>
      <c r="U51" s="200">
        <v>59.79</v>
      </c>
      <c r="V51" s="200">
        <v>7.06</v>
      </c>
      <c r="W51" s="200">
        <v>19.62</v>
      </c>
      <c r="X51" s="200">
        <v>62.37</v>
      </c>
      <c r="Y51" s="200">
        <v>0</v>
      </c>
      <c r="Z51">
        <v>0</v>
      </c>
      <c r="AA51" s="200">
        <v>12.58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79.7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117.09</v>
      </c>
      <c r="AQ51" s="200">
        <v>38.14</v>
      </c>
      <c r="AR51" s="200">
        <v>42.5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394.67</v>
      </c>
      <c r="L52" s="200">
        <v>6.05</v>
      </c>
      <c r="M52" s="200">
        <v>61.39</v>
      </c>
      <c r="N52" s="200">
        <v>44.48</v>
      </c>
      <c r="O52" s="200">
        <v>35.270000000000003</v>
      </c>
      <c r="P52" s="200">
        <v>23.89</v>
      </c>
      <c r="Q52" s="200">
        <v>4.6100000000000003</v>
      </c>
      <c r="R52" s="200">
        <v>17.93</v>
      </c>
      <c r="S52" s="200">
        <v>11.15</v>
      </c>
      <c r="T52" s="200">
        <v>0</v>
      </c>
      <c r="U52" s="200">
        <v>59.79</v>
      </c>
      <c r="V52" s="200">
        <v>7.06</v>
      </c>
      <c r="W52" s="200">
        <v>19.62</v>
      </c>
      <c r="X52" s="200">
        <v>62.37</v>
      </c>
      <c r="Y52" s="200">
        <v>0</v>
      </c>
      <c r="Z52">
        <v>0</v>
      </c>
      <c r="AA52" s="200">
        <v>12.58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79.7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117.09</v>
      </c>
      <c r="AQ52" s="200">
        <v>38.14</v>
      </c>
      <c r="AR52" s="200">
        <v>42.5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336.91</v>
      </c>
      <c r="L53" s="200">
        <v>6.05</v>
      </c>
      <c r="M53" s="200">
        <v>61.39</v>
      </c>
      <c r="N53" s="200">
        <v>44.48</v>
      </c>
      <c r="O53" s="200">
        <v>35.270000000000003</v>
      </c>
      <c r="P53" s="200">
        <v>23.89</v>
      </c>
      <c r="Q53" s="200">
        <v>4.6100000000000003</v>
      </c>
      <c r="R53" s="200">
        <v>17.93</v>
      </c>
      <c r="S53" s="200">
        <v>11.16</v>
      </c>
      <c r="T53" s="200">
        <v>0</v>
      </c>
      <c r="U53" s="200">
        <v>59.79</v>
      </c>
      <c r="V53" s="200">
        <v>7.06</v>
      </c>
      <c r="W53" s="200">
        <v>19.62</v>
      </c>
      <c r="X53" s="200">
        <v>62.37</v>
      </c>
      <c r="Y53" s="200">
        <v>0</v>
      </c>
      <c r="Z53">
        <v>0</v>
      </c>
      <c r="AA53" s="200">
        <v>12.58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79.7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116.47</v>
      </c>
      <c r="AQ53" s="200">
        <v>38.14</v>
      </c>
      <c r="AR53" s="200">
        <v>42.5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279.32</v>
      </c>
      <c r="L54" s="200">
        <v>6.05</v>
      </c>
      <c r="M54" s="200">
        <v>61.39</v>
      </c>
      <c r="N54" s="200">
        <v>44.48</v>
      </c>
      <c r="O54" s="200">
        <v>35.270000000000003</v>
      </c>
      <c r="P54" s="200">
        <v>23.89</v>
      </c>
      <c r="Q54" s="200">
        <v>4.6100000000000003</v>
      </c>
      <c r="R54" s="200">
        <v>17.93</v>
      </c>
      <c r="S54" s="200">
        <v>11.16</v>
      </c>
      <c r="T54" s="200">
        <v>0</v>
      </c>
      <c r="U54" s="200">
        <v>59.79</v>
      </c>
      <c r="V54" s="200">
        <v>7.06</v>
      </c>
      <c r="W54" s="200">
        <v>19.62</v>
      </c>
      <c r="X54" s="200">
        <v>62.37</v>
      </c>
      <c r="Y54" s="200">
        <v>0</v>
      </c>
      <c r="Z54">
        <v>0</v>
      </c>
      <c r="AA54" s="200">
        <v>12.58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79.7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102.73</v>
      </c>
      <c r="AQ54" s="200">
        <v>38.14</v>
      </c>
      <c r="AR54" s="200">
        <v>42.5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269.52999999999997</v>
      </c>
      <c r="L55" s="200">
        <v>3.85</v>
      </c>
      <c r="M55" s="200">
        <v>61.39</v>
      </c>
      <c r="N55" s="200">
        <v>44.48</v>
      </c>
      <c r="O55" s="200">
        <v>35.270000000000003</v>
      </c>
      <c r="P55" s="200">
        <v>23.89</v>
      </c>
      <c r="Q55" s="200">
        <v>3.85</v>
      </c>
      <c r="R55" s="200">
        <v>10.59</v>
      </c>
      <c r="S55" s="200">
        <v>6.74</v>
      </c>
      <c r="T55" s="200">
        <v>0</v>
      </c>
      <c r="U55" s="200">
        <v>59.79</v>
      </c>
      <c r="V55" s="200">
        <v>7.06</v>
      </c>
      <c r="W55" s="200">
        <v>19.62</v>
      </c>
      <c r="X55" s="200">
        <v>62.37</v>
      </c>
      <c r="Y55" s="200">
        <v>0</v>
      </c>
      <c r="Z55">
        <v>0</v>
      </c>
      <c r="AA55" s="200">
        <v>12.58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79.7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99.59</v>
      </c>
      <c r="AQ55" s="200">
        <v>22.95</v>
      </c>
      <c r="AR55" s="200">
        <v>42.5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269.52999999999997</v>
      </c>
      <c r="L56" s="200">
        <v>3.85</v>
      </c>
      <c r="M56" s="200">
        <v>61.39</v>
      </c>
      <c r="N56" s="200">
        <v>44.48</v>
      </c>
      <c r="O56" s="200">
        <v>35.270000000000003</v>
      </c>
      <c r="P56" s="200">
        <v>23.89</v>
      </c>
      <c r="Q56" s="200">
        <v>3.85</v>
      </c>
      <c r="R56" s="200">
        <v>10.59</v>
      </c>
      <c r="S56" s="200">
        <v>6.74</v>
      </c>
      <c r="T56" s="200">
        <v>0</v>
      </c>
      <c r="U56" s="200">
        <v>59.79</v>
      </c>
      <c r="V56" s="200">
        <v>7.06</v>
      </c>
      <c r="W56" s="200">
        <v>19.62</v>
      </c>
      <c r="X56" s="200">
        <v>62.37</v>
      </c>
      <c r="Y56" s="200">
        <v>0</v>
      </c>
      <c r="Z56">
        <v>0</v>
      </c>
      <c r="AA56" s="200">
        <v>12.58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79.7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83.57</v>
      </c>
      <c r="AQ56" s="200">
        <v>14.44</v>
      </c>
      <c r="AR56" s="200">
        <v>42.5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269.52999999999997</v>
      </c>
      <c r="L57" s="200">
        <v>3.85</v>
      </c>
      <c r="M57" s="200">
        <v>61.39</v>
      </c>
      <c r="N57" s="200">
        <v>44.48</v>
      </c>
      <c r="O57" s="200">
        <v>35.270000000000003</v>
      </c>
      <c r="P57" s="200">
        <v>23.89</v>
      </c>
      <c r="Q57" s="200">
        <v>3.85</v>
      </c>
      <c r="R57" s="200">
        <v>10.59</v>
      </c>
      <c r="S57" s="200">
        <v>6.74</v>
      </c>
      <c r="T57" s="200">
        <v>0</v>
      </c>
      <c r="U57" s="200">
        <v>59.79</v>
      </c>
      <c r="V57" s="200">
        <v>4.8499999999999996</v>
      </c>
      <c r="W57" s="200">
        <v>10.59</v>
      </c>
      <c r="X57" s="200">
        <v>62.37</v>
      </c>
      <c r="Y57" s="200">
        <v>0</v>
      </c>
      <c r="Z57">
        <v>0</v>
      </c>
      <c r="AA57" s="200">
        <v>12.58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79.7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57.76</v>
      </c>
      <c r="AQ57" s="200">
        <v>14.44</v>
      </c>
      <c r="AR57" s="200">
        <v>42.5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269.52999999999997</v>
      </c>
      <c r="L58" s="200">
        <v>3.85</v>
      </c>
      <c r="M58" s="200">
        <v>61.39</v>
      </c>
      <c r="N58" s="200">
        <v>44.48</v>
      </c>
      <c r="O58" s="200">
        <v>35.270000000000003</v>
      </c>
      <c r="P58" s="200">
        <v>23.89</v>
      </c>
      <c r="Q58" s="200">
        <v>3.85</v>
      </c>
      <c r="R58" s="200">
        <v>10.59</v>
      </c>
      <c r="S58" s="200">
        <v>6.74</v>
      </c>
      <c r="T58" s="200">
        <v>0</v>
      </c>
      <c r="U58" s="200">
        <v>59.79</v>
      </c>
      <c r="V58" s="200">
        <v>4.82</v>
      </c>
      <c r="W58" s="200">
        <v>10.59</v>
      </c>
      <c r="X58" s="200">
        <v>38.5</v>
      </c>
      <c r="Y58" s="200">
        <v>0</v>
      </c>
      <c r="Z58">
        <v>0</v>
      </c>
      <c r="AA58" s="200">
        <v>12.58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79.7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57.76</v>
      </c>
      <c r="AQ58" s="200">
        <v>14.44</v>
      </c>
      <c r="AR58" s="200">
        <v>42.5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269.52999999999997</v>
      </c>
      <c r="L59" s="200">
        <v>3.85</v>
      </c>
      <c r="M59" s="200">
        <v>61.39</v>
      </c>
      <c r="N59" s="200">
        <v>44.48</v>
      </c>
      <c r="O59" s="200">
        <v>35.270000000000003</v>
      </c>
      <c r="P59" s="200">
        <v>23.89</v>
      </c>
      <c r="Q59" s="200">
        <v>3.85</v>
      </c>
      <c r="R59" s="200">
        <v>10.59</v>
      </c>
      <c r="S59" s="200">
        <v>6.74</v>
      </c>
      <c r="T59" s="200">
        <v>0</v>
      </c>
      <c r="U59" s="200">
        <v>59.79</v>
      </c>
      <c r="V59" s="200">
        <v>4.8099999999999996</v>
      </c>
      <c r="W59" s="200">
        <v>10.59</v>
      </c>
      <c r="X59" s="200">
        <v>33.69</v>
      </c>
      <c r="Y59" s="200">
        <v>0</v>
      </c>
      <c r="Z59">
        <v>0</v>
      </c>
      <c r="AA59" s="200">
        <v>12.58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79.7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57.76</v>
      </c>
      <c r="AQ59" s="200">
        <v>14.44</v>
      </c>
      <c r="AR59" s="200">
        <v>42.5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269.52999999999997</v>
      </c>
      <c r="L60" s="200">
        <v>3.85</v>
      </c>
      <c r="M60" s="200">
        <v>61.39</v>
      </c>
      <c r="N60" s="200">
        <v>44.48</v>
      </c>
      <c r="O60" s="200">
        <v>35.270000000000003</v>
      </c>
      <c r="P60" s="200">
        <v>23.89</v>
      </c>
      <c r="Q60" s="200">
        <v>3.85</v>
      </c>
      <c r="R60" s="200">
        <v>10.59</v>
      </c>
      <c r="S60" s="200">
        <v>6.74</v>
      </c>
      <c r="T60" s="200">
        <v>0</v>
      </c>
      <c r="U60" s="200">
        <v>59.79</v>
      </c>
      <c r="V60" s="200">
        <v>4.8099999999999996</v>
      </c>
      <c r="W60" s="200">
        <v>10.59</v>
      </c>
      <c r="X60" s="200">
        <v>33.69</v>
      </c>
      <c r="Y60" s="200">
        <v>0</v>
      </c>
      <c r="Z60">
        <v>0</v>
      </c>
      <c r="AA60" s="200">
        <v>12.58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79.7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57.76</v>
      </c>
      <c r="AQ60" s="200">
        <v>14.44</v>
      </c>
      <c r="AR60" s="200">
        <v>42.5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269.52999999999997</v>
      </c>
      <c r="L61" s="200">
        <v>3.85</v>
      </c>
      <c r="M61" s="200">
        <v>61.39</v>
      </c>
      <c r="N61" s="200">
        <v>44.48</v>
      </c>
      <c r="O61" s="200">
        <v>35.270000000000003</v>
      </c>
      <c r="P61" s="200">
        <v>23.89</v>
      </c>
      <c r="Q61" s="200">
        <v>3.85</v>
      </c>
      <c r="R61" s="200">
        <v>10.59</v>
      </c>
      <c r="S61" s="200">
        <v>6.74</v>
      </c>
      <c r="T61" s="200">
        <v>0</v>
      </c>
      <c r="U61" s="200">
        <v>59.79</v>
      </c>
      <c r="V61" s="200">
        <v>4.8099999999999996</v>
      </c>
      <c r="W61" s="200">
        <v>10.59</v>
      </c>
      <c r="X61" s="200">
        <v>33.69</v>
      </c>
      <c r="Y61" s="200">
        <v>0</v>
      </c>
      <c r="Z61">
        <v>0</v>
      </c>
      <c r="AA61" s="200">
        <v>12.58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79.7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57.76</v>
      </c>
      <c r="AQ61" s="200">
        <v>14.44</v>
      </c>
      <c r="AR61" s="200">
        <v>42.5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269.52999999999997</v>
      </c>
      <c r="L62" s="200">
        <v>3.85</v>
      </c>
      <c r="M62" s="200">
        <v>61.39</v>
      </c>
      <c r="N62" s="200">
        <v>44.48</v>
      </c>
      <c r="O62" s="200">
        <v>35.270000000000003</v>
      </c>
      <c r="P62" s="200">
        <v>23.89</v>
      </c>
      <c r="Q62" s="200">
        <v>3.85</v>
      </c>
      <c r="R62" s="200">
        <v>10.59</v>
      </c>
      <c r="S62" s="200">
        <v>6.74</v>
      </c>
      <c r="T62" s="200">
        <v>0</v>
      </c>
      <c r="U62" s="200">
        <v>59.79</v>
      </c>
      <c r="V62" s="200">
        <v>4.8099999999999996</v>
      </c>
      <c r="W62" s="200">
        <v>10.59</v>
      </c>
      <c r="X62" s="200">
        <v>33.69</v>
      </c>
      <c r="Y62" s="200">
        <v>0</v>
      </c>
      <c r="Z62">
        <v>0</v>
      </c>
      <c r="AA62" s="200">
        <v>12.58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79.7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57.76</v>
      </c>
      <c r="AQ62" s="200">
        <v>14.44</v>
      </c>
      <c r="AR62" s="200">
        <v>42.5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269.52999999999997</v>
      </c>
      <c r="L63" s="200">
        <v>3.85</v>
      </c>
      <c r="M63" s="200">
        <v>61.39</v>
      </c>
      <c r="N63" s="200">
        <v>44.48</v>
      </c>
      <c r="O63" s="200">
        <v>35.270000000000003</v>
      </c>
      <c r="P63" s="200">
        <v>23.89</v>
      </c>
      <c r="Q63" s="200">
        <v>3.85</v>
      </c>
      <c r="R63" s="200">
        <v>10.59</v>
      </c>
      <c r="S63" s="200">
        <v>6.74</v>
      </c>
      <c r="T63" s="200">
        <v>0</v>
      </c>
      <c r="U63" s="200">
        <v>59.79</v>
      </c>
      <c r="V63" s="200">
        <v>4.8099999999999996</v>
      </c>
      <c r="W63" s="200">
        <v>10.59</v>
      </c>
      <c r="X63" s="200">
        <v>33.69</v>
      </c>
      <c r="Y63" s="200">
        <v>0</v>
      </c>
      <c r="Z63">
        <v>0</v>
      </c>
      <c r="AA63" s="200">
        <v>12.58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81.96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57.76</v>
      </c>
      <c r="AQ63" s="200">
        <v>14.44</v>
      </c>
      <c r="AR63" s="200">
        <v>42.5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269.52999999999997</v>
      </c>
      <c r="L64" s="200">
        <v>3.85</v>
      </c>
      <c r="M64" s="200">
        <v>61.39</v>
      </c>
      <c r="N64" s="200">
        <v>44.48</v>
      </c>
      <c r="O64" s="200">
        <v>35.270000000000003</v>
      </c>
      <c r="P64" s="200">
        <v>23.89</v>
      </c>
      <c r="Q64" s="200">
        <v>3.85</v>
      </c>
      <c r="R64" s="200">
        <v>10.59</v>
      </c>
      <c r="S64" s="200">
        <v>6.74</v>
      </c>
      <c r="T64" s="200">
        <v>0</v>
      </c>
      <c r="U64" s="200">
        <v>59.79</v>
      </c>
      <c r="V64" s="200">
        <v>4.8099999999999996</v>
      </c>
      <c r="W64" s="200">
        <v>10.59</v>
      </c>
      <c r="X64" s="200">
        <v>33.69</v>
      </c>
      <c r="Y64" s="200">
        <v>0</v>
      </c>
      <c r="Z64">
        <v>0</v>
      </c>
      <c r="AA64" s="200">
        <v>12.58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81.96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63.48</v>
      </c>
      <c r="AQ64" s="200">
        <v>14.44</v>
      </c>
      <c r="AR64" s="200">
        <v>42.5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269.52999999999997</v>
      </c>
      <c r="L65" s="200">
        <v>3.85</v>
      </c>
      <c r="M65" s="200">
        <v>61.39</v>
      </c>
      <c r="N65" s="200">
        <v>44.48</v>
      </c>
      <c r="O65" s="200">
        <v>35.270000000000003</v>
      </c>
      <c r="P65" s="200">
        <v>23.89</v>
      </c>
      <c r="Q65" s="200">
        <v>3.85</v>
      </c>
      <c r="R65" s="200">
        <v>10.59</v>
      </c>
      <c r="S65" s="200">
        <v>6.74</v>
      </c>
      <c r="T65" s="200">
        <v>0</v>
      </c>
      <c r="U65" s="200">
        <v>59.79</v>
      </c>
      <c r="V65" s="200">
        <v>4.8099999999999996</v>
      </c>
      <c r="W65" s="200">
        <v>10.59</v>
      </c>
      <c r="X65" s="200">
        <v>33.69</v>
      </c>
      <c r="Y65" s="200">
        <v>0</v>
      </c>
      <c r="Z65">
        <v>0</v>
      </c>
      <c r="AA65" s="200">
        <v>12.58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74.25</v>
      </c>
      <c r="AQ65" s="200">
        <v>14.44</v>
      </c>
      <c r="AR65" s="200">
        <v>42.5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269.52999999999997</v>
      </c>
      <c r="L66" s="200">
        <v>3.85</v>
      </c>
      <c r="M66" s="200">
        <v>61.39</v>
      </c>
      <c r="N66" s="200">
        <v>44.48</v>
      </c>
      <c r="O66" s="200">
        <v>35.270000000000003</v>
      </c>
      <c r="P66" s="200">
        <v>23.89</v>
      </c>
      <c r="Q66" s="200">
        <v>3.85</v>
      </c>
      <c r="R66" s="200">
        <v>10.59</v>
      </c>
      <c r="S66" s="200">
        <v>6.74</v>
      </c>
      <c r="T66" s="200">
        <v>0</v>
      </c>
      <c r="U66" s="200">
        <v>59.79</v>
      </c>
      <c r="V66" s="200">
        <v>4.8099999999999996</v>
      </c>
      <c r="W66" s="200">
        <v>10.59</v>
      </c>
      <c r="X66" s="200">
        <v>33.69</v>
      </c>
      <c r="Y66" s="200">
        <v>0</v>
      </c>
      <c r="Z66">
        <v>0</v>
      </c>
      <c r="AA66" s="200">
        <v>12.58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57.75</v>
      </c>
      <c r="AQ66" s="200">
        <v>14.44</v>
      </c>
      <c r="AR66" s="200">
        <v>42.5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269.52999999999997</v>
      </c>
      <c r="L67" s="200">
        <v>3.85</v>
      </c>
      <c r="M67" s="200">
        <v>61.39</v>
      </c>
      <c r="N67" s="200">
        <v>44.48</v>
      </c>
      <c r="O67" s="200">
        <v>35.270000000000003</v>
      </c>
      <c r="P67" s="200">
        <v>23.89</v>
      </c>
      <c r="Q67" s="200">
        <v>3.85</v>
      </c>
      <c r="R67" s="200">
        <v>10.59</v>
      </c>
      <c r="S67" s="200">
        <v>6.74</v>
      </c>
      <c r="T67" s="200">
        <v>0</v>
      </c>
      <c r="U67" s="200">
        <v>59.79</v>
      </c>
      <c r="V67" s="200">
        <v>4.82</v>
      </c>
      <c r="W67" s="200">
        <v>10.59</v>
      </c>
      <c r="X67" s="200">
        <v>33.69</v>
      </c>
      <c r="Y67" s="200">
        <v>0</v>
      </c>
      <c r="Z67">
        <v>0</v>
      </c>
      <c r="AA67" s="200">
        <v>12.58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83.76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57.75</v>
      </c>
      <c r="AQ67" s="200">
        <v>14.44</v>
      </c>
      <c r="AR67" s="200">
        <v>42.5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269.52999999999997</v>
      </c>
      <c r="L68" s="200">
        <v>3.85</v>
      </c>
      <c r="M68" s="200">
        <v>61.39</v>
      </c>
      <c r="N68" s="200">
        <v>44.48</v>
      </c>
      <c r="O68" s="200">
        <v>35.270000000000003</v>
      </c>
      <c r="P68" s="200">
        <v>23.89</v>
      </c>
      <c r="Q68" s="200">
        <v>3.85</v>
      </c>
      <c r="R68" s="200">
        <v>10.59</v>
      </c>
      <c r="S68" s="200">
        <v>6.74</v>
      </c>
      <c r="T68" s="200">
        <v>0</v>
      </c>
      <c r="U68" s="200">
        <v>59.79</v>
      </c>
      <c r="V68" s="200">
        <v>4.82</v>
      </c>
      <c r="W68" s="200">
        <v>10.59</v>
      </c>
      <c r="X68" s="200">
        <v>33.69</v>
      </c>
      <c r="Y68" s="200">
        <v>0</v>
      </c>
      <c r="Z68">
        <v>0</v>
      </c>
      <c r="AA68" s="200">
        <v>12.58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57.75</v>
      </c>
      <c r="AQ68" s="200">
        <v>14.44</v>
      </c>
      <c r="AR68" s="200">
        <v>42.5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269.52999999999997</v>
      </c>
      <c r="L69" s="200">
        <v>3.91</v>
      </c>
      <c r="M69" s="200">
        <v>61.39</v>
      </c>
      <c r="N69" s="200">
        <v>44.48</v>
      </c>
      <c r="O69" s="200">
        <v>35.270000000000003</v>
      </c>
      <c r="P69" s="200">
        <v>23.89</v>
      </c>
      <c r="Q69" s="200">
        <v>3.85</v>
      </c>
      <c r="R69" s="200">
        <v>10.59</v>
      </c>
      <c r="S69" s="200">
        <v>6.74</v>
      </c>
      <c r="T69" s="200">
        <v>0</v>
      </c>
      <c r="U69" s="200">
        <v>59.79</v>
      </c>
      <c r="V69" s="200">
        <v>7.06</v>
      </c>
      <c r="W69" s="200">
        <v>19.32</v>
      </c>
      <c r="X69" s="200">
        <v>62.37</v>
      </c>
      <c r="Y69" s="200">
        <v>0</v>
      </c>
      <c r="Z69">
        <v>0</v>
      </c>
      <c r="AA69" s="200">
        <v>12.58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83.76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57.75</v>
      </c>
      <c r="AQ69" s="200">
        <v>14.44</v>
      </c>
      <c r="AR69" s="200">
        <v>39.58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269.52999999999997</v>
      </c>
      <c r="L70" s="200">
        <v>3.91</v>
      </c>
      <c r="M70" s="200">
        <v>61.39</v>
      </c>
      <c r="N70" s="200">
        <v>44.48</v>
      </c>
      <c r="O70" s="200">
        <v>35.270000000000003</v>
      </c>
      <c r="P70" s="200">
        <v>23.89</v>
      </c>
      <c r="Q70" s="200">
        <v>3.85</v>
      </c>
      <c r="R70" s="200">
        <v>10.59</v>
      </c>
      <c r="S70" s="200">
        <v>6.74</v>
      </c>
      <c r="T70" s="200">
        <v>0</v>
      </c>
      <c r="U70" s="200">
        <v>59.79</v>
      </c>
      <c r="V70" s="200">
        <v>7.06</v>
      </c>
      <c r="W70" s="200">
        <v>19.62</v>
      </c>
      <c r="X70" s="200">
        <v>62.37</v>
      </c>
      <c r="Y70" s="200">
        <v>0</v>
      </c>
      <c r="Z70">
        <v>0</v>
      </c>
      <c r="AA70" s="200">
        <v>12.58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83.76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87.2</v>
      </c>
      <c r="AQ70" s="200">
        <v>14.44</v>
      </c>
      <c r="AR70" s="200">
        <v>35.04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269.52999999999997</v>
      </c>
      <c r="L71" s="200">
        <v>4.93</v>
      </c>
      <c r="M71" s="200">
        <v>61.39</v>
      </c>
      <c r="N71" s="200">
        <v>44.48</v>
      </c>
      <c r="O71" s="200">
        <v>35.270000000000003</v>
      </c>
      <c r="P71" s="200">
        <v>23.89</v>
      </c>
      <c r="Q71" s="200">
        <v>4.6100000000000003</v>
      </c>
      <c r="R71" s="200">
        <v>17.93</v>
      </c>
      <c r="S71" s="200">
        <v>11.15</v>
      </c>
      <c r="T71" s="200">
        <v>0</v>
      </c>
      <c r="U71" s="200">
        <v>59.79</v>
      </c>
      <c r="V71" s="200">
        <v>7.06</v>
      </c>
      <c r="W71" s="200">
        <v>19.62</v>
      </c>
      <c r="X71" s="200">
        <v>62.37</v>
      </c>
      <c r="Y71" s="200">
        <v>0</v>
      </c>
      <c r="Z71">
        <v>0</v>
      </c>
      <c r="AA71" s="200">
        <v>12.58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82.6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116.47</v>
      </c>
      <c r="AQ71" s="200">
        <v>38.14</v>
      </c>
      <c r="AR71" s="200">
        <v>22.47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288.77999999999997</v>
      </c>
      <c r="L72" s="200">
        <v>4.5199999999999996</v>
      </c>
      <c r="M72" s="200">
        <v>61.39</v>
      </c>
      <c r="N72" s="200">
        <v>44.48</v>
      </c>
      <c r="O72" s="200">
        <v>35.270000000000003</v>
      </c>
      <c r="P72" s="200">
        <v>23.89</v>
      </c>
      <c r="Q72" s="200">
        <v>4.6100000000000003</v>
      </c>
      <c r="R72" s="200">
        <v>17.93</v>
      </c>
      <c r="S72" s="200">
        <v>11.15</v>
      </c>
      <c r="T72" s="200">
        <v>0</v>
      </c>
      <c r="U72" s="200">
        <v>59.79</v>
      </c>
      <c r="V72" s="200">
        <v>7.06</v>
      </c>
      <c r="W72" s="200">
        <v>19.62</v>
      </c>
      <c r="X72" s="200">
        <v>62.37</v>
      </c>
      <c r="Y72" s="200">
        <v>0</v>
      </c>
      <c r="Z72">
        <v>0</v>
      </c>
      <c r="AA72" s="200">
        <v>12.58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82.6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116.47</v>
      </c>
      <c r="AQ72" s="200">
        <v>38.14</v>
      </c>
      <c r="AR72" s="200">
        <v>13.15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264.70999999999998</v>
      </c>
      <c r="L73" s="200">
        <v>4.93</v>
      </c>
      <c r="M73" s="200">
        <v>61.39</v>
      </c>
      <c r="N73" s="200">
        <v>44.48</v>
      </c>
      <c r="O73" s="200">
        <v>35.270000000000003</v>
      </c>
      <c r="P73" s="200">
        <v>23.89</v>
      </c>
      <c r="Q73" s="200">
        <v>4.6100000000000003</v>
      </c>
      <c r="R73" s="200">
        <v>17.93</v>
      </c>
      <c r="S73" s="200">
        <v>11.15</v>
      </c>
      <c r="T73" s="200">
        <v>0</v>
      </c>
      <c r="U73" s="200">
        <v>59.79</v>
      </c>
      <c r="V73" s="200">
        <v>8.74</v>
      </c>
      <c r="W73" s="200">
        <v>19.62</v>
      </c>
      <c r="X73" s="200">
        <v>61.69</v>
      </c>
      <c r="Y73" s="200">
        <v>0</v>
      </c>
      <c r="Z73">
        <v>0</v>
      </c>
      <c r="AA73" s="200">
        <v>12.58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82.6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116.47</v>
      </c>
      <c r="AQ73" s="200">
        <v>38.14</v>
      </c>
      <c r="AR73" s="200">
        <v>6.72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279.16000000000003</v>
      </c>
      <c r="L74" s="200">
        <v>4.93</v>
      </c>
      <c r="M74" s="200">
        <v>61.39</v>
      </c>
      <c r="N74" s="200">
        <v>44.48</v>
      </c>
      <c r="O74" s="200">
        <v>35.270000000000003</v>
      </c>
      <c r="P74" s="200">
        <v>23.89</v>
      </c>
      <c r="Q74" s="200">
        <v>4.6100000000000003</v>
      </c>
      <c r="R74" s="200">
        <v>17.93</v>
      </c>
      <c r="S74" s="200">
        <v>11.15</v>
      </c>
      <c r="T74" s="200">
        <v>0</v>
      </c>
      <c r="U74" s="200">
        <v>59.79</v>
      </c>
      <c r="V74" s="200">
        <v>8.77</v>
      </c>
      <c r="W74" s="200">
        <v>19.62</v>
      </c>
      <c r="X74" s="200">
        <v>62.37</v>
      </c>
      <c r="Y74" s="200">
        <v>0</v>
      </c>
      <c r="Z74">
        <v>0</v>
      </c>
      <c r="AA74" s="200">
        <v>12.58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82.6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121</v>
      </c>
      <c r="AQ74" s="200">
        <v>38.14</v>
      </c>
      <c r="AR74" s="200">
        <v>2.94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317.66000000000003</v>
      </c>
      <c r="L75" s="200">
        <v>4.93</v>
      </c>
      <c r="M75" s="200">
        <v>61.39</v>
      </c>
      <c r="N75" s="200">
        <v>44.48</v>
      </c>
      <c r="O75" s="200">
        <v>35.270000000000003</v>
      </c>
      <c r="P75" s="200">
        <v>23.89</v>
      </c>
      <c r="Q75" s="200">
        <v>4.6100000000000003</v>
      </c>
      <c r="R75" s="200">
        <v>17.93</v>
      </c>
      <c r="S75" s="200">
        <v>11.15</v>
      </c>
      <c r="T75" s="200">
        <v>0</v>
      </c>
      <c r="U75" s="200">
        <v>59.79</v>
      </c>
      <c r="V75" s="200">
        <v>8.77</v>
      </c>
      <c r="W75" s="200">
        <v>19.399999999999999</v>
      </c>
      <c r="X75" s="200">
        <v>62.37</v>
      </c>
      <c r="Y75" s="200">
        <v>0</v>
      </c>
      <c r="Z75">
        <v>0</v>
      </c>
      <c r="AA75" s="200">
        <v>12.58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77.05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116.48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336.91</v>
      </c>
      <c r="L76" s="200">
        <v>4.93</v>
      </c>
      <c r="M76" s="200">
        <v>61.39</v>
      </c>
      <c r="N76" s="200">
        <v>44.48</v>
      </c>
      <c r="O76" s="200">
        <v>35.270000000000003</v>
      </c>
      <c r="P76" s="200">
        <v>23.89</v>
      </c>
      <c r="Q76" s="200">
        <v>4.6100000000000003</v>
      </c>
      <c r="R76" s="200">
        <v>17.920000000000002</v>
      </c>
      <c r="S76" s="200">
        <v>11.15</v>
      </c>
      <c r="T76" s="200">
        <v>0</v>
      </c>
      <c r="U76" s="200">
        <v>59.79</v>
      </c>
      <c r="V76" s="200">
        <v>8.77</v>
      </c>
      <c r="W76" s="200">
        <v>19.62</v>
      </c>
      <c r="X76" s="200">
        <v>62.37</v>
      </c>
      <c r="Y76" s="200">
        <v>0</v>
      </c>
      <c r="Z76">
        <v>0</v>
      </c>
      <c r="AA76" s="200">
        <v>12.58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77.05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116.48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346.54</v>
      </c>
      <c r="L77" s="200">
        <v>4.93</v>
      </c>
      <c r="M77" s="200">
        <v>61.39</v>
      </c>
      <c r="N77" s="200">
        <v>41.62</v>
      </c>
      <c r="O77" s="200">
        <v>35.270000000000003</v>
      </c>
      <c r="P77" s="200">
        <v>23.89</v>
      </c>
      <c r="Q77" s="200">
        <v>4.6100000000000003</v>
      </c>
      <c r="R77" s="200">
        <v>17.920000000000002</v>
      </c>
      <c r="S77" s="200">
        <v>11.15</v>
      </c>
      <c r="T77" s="200">
        <v>0</v>
      </c>
      <c r="U77" s="200">
        <v>59.79</v>
      </c>
      <c r="V77" s="200">
        <v>8.77</v>
      </c>
      <c r="W77" s="200">
        <v>19.62</v>
      </c>
      <c r="X77" s="200">
        <v>62.37</v>
      </c>
      <c r="Y77" s="200">
        <v>0</v>
      </c>
      <c r="Z77">
        <v>0</v>
      </c>
      <c r="AA77" s="200">
        <v>12.58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77.05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116.48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365.79</v>
      </c>
      <c r="L78" s="200">
        <v>4.93</v>
      </c>
      <c r="M78" s="200">
        <v>61.39</v>
      </c>
      <c r="N78" s="200">
        <v>41.62</v>
      </c>
      <c r="O78" s="200">
        <v>35.270000000000003</v>
      </c>
      <c r="P78" s="200">
        <v>23.89</v>
      </c>
      <c r="Q78" s="200">
        <v>4.6100000000000003</v>
      </c>
      <c r="R78" s="200">
        <v>17.920000000000002</v>
      </c>
      <c r="S78" s="200">
        <v>11.15</v>
      </c>
      <c r="T78" s="200">
        <v>0</v>
      </c>
      <c r="U78" s="200">
        <v>59.79</v>
      </c>
      <c r="V78" s="200">
        <v>8.77</v>
      </c>
      <c r="W78" s="200">
        <v>19.62</v>
      </c>
      <c r="X78" s="200">
        <v>62.37</v>
      </c>
      <c r="Y78" s="200">
        <v>0</v>
      </c>
      <c r="Z78">
        <v>0</v>
      </c>
      <c r="AA78" s="200">
        <v>12.58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77.05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116.48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375.41</v>
      </c>
      <c r="L79" s="200">
        <v>6.05</v>
      </c>
      <c r="M79" s="200">
        <v>61.39</v>
      </c>
      <c r="N79" s="200">
        <v>41.62</v>
      </c>
      <c r="O79" s="200">
        <v>35.270000000000003</v>
      </c>
      <c r="P79" s="200">
        <v>23.89</v>
      </c>
      <c r="Q79" s="200">
        <v>4.6100000000000003</v>
      </c>
      <c r="R79" s="200">
        <v>17.920000000000002</v>
      </c>
      <c r="S79" s="200">
        <v>11.16</v>
      </c>
      <c r="T79" s="200">
        <v>0</v>
      </c>
      <c r="U79" s="200">
        <v>59.79</v>
      </c>
      <c r="V79" s="200">
        <v>7.06</v>
      </c>
      <c r="W79" s="200">
        <v>19.62</v>
      </c>
      <c r="X79" s="200">
        <v>62.37</v>
      </c>
      <c r="Y79" s="200">
        <v>0</v>
      </c>
      <c r="Z79">
        <v>0</v>
      </c>
      <c r="AA79" s="200">
        <v>14.58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77.05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116.48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365.79</v>
      </c>
      <c r="L80" s="200">
        <v>6.05</v>
      </c>
      <c r="M80" s="200">
        <v>61.39</v>
      </c>
      <c r="N80" s="200">
        <v>41.62</v>
      </c>
      <c r="O80" s="200">
        <v>35.270000000000003</v>
      </c>
      <c r="P80" s="200">
        <v>23.89</v>
      </c>
      <c r="Q80" s="200">
        <v>4.6100000000000003</v>
      </c>
      <c r="R80" s="200">
        <v>17.920000000000002</v>
      </c>
      <c r="S80" s="200">
        <v>11.16</v>
      </c>
      <c r="T80" s="200">
        <v>0</v>
      </c>
      <c r="U80" s="200">
        <v>59.79</v>
      </c>
      <c r="V80" s="200">
        <v>7.06</v>
      </c>
      <c r="W80" s="200">
        <v>19.62</v>
      </c>
      <c r="X80" s="200">
        <v>62.37</v>
      </c>
      <c r="Y80" s="200">
        <v>0</v>
      </c>
      <c r="Z80">
        <v>0</v>
      </c>
      <c r="AA80" s="200">
        <v>14.58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77.05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116.48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300.33</v>
      </c>
      <c r="L81" s="200">
        <v>4.93</v>
      </c>
      <c r="M81" s="200">
        <v>61.39</v>
      </c>
      <c r="N81" s="200">
        <v>49.69</v>
      </c>
      <c r="O81" s="200">
        <v>35.270000000000003</v>
      </c>
      <c r="P81" s="200">
        <v>23.89</v>
      </c>
      <c r="Q81" s="200">
        <v>4.6100000000000003</v>
      </c>
      <c r="R81" s="200">
        <v>17.920000000000002</v>
      </c>
      <c r="S81" s="200">
        <v>11.16</v>
      </c>
      <c r="T81" s="200">
        <v>0</v>
      </c>
      <c r="U81" s="200">
        <v>59.79</v>
      </c>
      <c r="V81" s="200">
        <v>8.76</v>
      </c>
      <c r="W81" s="200">
        <v>19.62</v>
      </c>
      <c r="X81" s="200">
        <v>62.37</v>
      </c>
      <c r="Y81" s="200">
        <v>0</v>
      </c>
      <c r="Z81">
        <v>0</v>
      </c>
      <c r="AA81" s="200">
        <v>0</v>
      </c>
      <c r="AB81" s="200">
        <v>11.03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77.05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117.13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300.33</v>
      </c>
      <c r="L82" s="200">
        <v>4.93</v>
      </c>
      <c r="M82" s="200">
        <v>61.39</v>
      </c>
      <c r="N82" s="200">
        <v>49.94</v>
      </c>
      <c r="O82" s="200">
        <v>35.270000000000003</v>
      </c>
      <c r="P82" s="200">
        <v>23.89</v>
      </c>
      <c r="Q82" s="200">
        <v>4.6100000000000003</v>
      </c>
      <c r="R82" s="200">
        <v>17.920000000000002</v>
      </c>
      <c r="S82" s="200">
        <v>11.16</v>
      </c>
      <c r="T82" s="200">
        <v>0</v>
      </c>
      <c r="U82" s="200">
        <v>59.79</v>
      </c>
      <c r="V82" s="200">
        <v>8.76</v>
      </c>
      <c r="W82" s="200">
        <v>19.62</v>
      </c>
      <c r="X82" s="200">
        <v>62.37</v>
      </c>
      <c r="Y82" s="200">
        <v>0</v>
      </c>
      <c r="Z82">
        <v>0</v>
      </c>
      <c r="AA82" s="200">
        <v>0</v>
      </c>
      <c r="AB82" s="200">
        <v>11.03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77.05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117.13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314.77</v>
      </c>
      <c r="L83" s="200">
        <v>4.93</v>
      </c>
      <c r="M83" s="200">
        <v>61.39</v>
      </c>
      <c r="N83" s="200">
        <v>49.94</v>
      </c>
      <c r="O83" s="200">
        <v>35.270000000000003</v>
      </c>
      <c r="P83" s="200">
        <v>23.89</v>
      </c>
      <c r="Q83" s="200">
        <v>4.6100000000000003</v>
      </c>
      <c r="R83" s="200">
        <v>17.93</v>
      </c>
      <c r="S83" s="200">
        <v>11.35</v>
      </c>
      <c r="T83" s="200">
        <v>0</v>
      </c>
      <c r="U83" s="200">
        <v>59.79</v>
      </c>
      <c r="V83" s="200">
        <v>8.76</v>
      </c>
      <c r="W83" s="200">
        <v>19.62</v>
      </c>
      <c r="X83" s="200">
        <v>62.37</v>
      </c>
      <c r="Y83" s="200">
        <v>0</v>
      </c>
      <c r="Z83">
        <v>0</v>
      </c>
      <c r="AA83" s="200">
        <v>0</v>
      </c>
      <c r="AB83" s="200">
        <v>-0.83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82.6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117.13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322.47000000000003</v>
      </c>
      <c r="L84" s="200">
        <v>4.93</v>
      </c>
      <c r="M84" s="200">
        <v>61.39</v>
      </c>
      <c r="N84" s="200">
        <v>49.94</v>
      </c>
      <c r="O84" s="200">
        <v>35.270000000000003</v>
      </c>
      <c r="P84" s="200">
        <v>23.89</v>
      </c>
      <c r="Q84" s="200">
        <v>4.6100000000000003</v>
      </c>
      <c r="R84" s="200">
        <v>17.93</v>
      </c>
      <c r="S84" s="200">
        <v>11.15</v>
      </c>
      <c r="T84" s="200">
        <v>0</v>
      </c>
      <c r="U84" s="200">
        <v>59.79</v>
      </c>
      <c r="V84" s="200">
        <v>8.76</v>
      </c>
      <c r="W84" s="200">
        <v>19.62</v>
      </c>
      <c r="X84" s="200">
        <v>62.37</v>
      </c>
      <c r="Y84" s="200">
        <v>0</v>
      </c>
      <c r="Z84">
        <v>0</v>
      </c>
      <c r="AA84" s="200">
        <v>0</v>
      </c>
      <c r="AB84" s="200">
        <v>-0.83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82.6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117.13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269.58</v>
      </c>
      <c r="L85" s="200">
        <v>4.93</v>
      </c>
      <c r="M85" s="200">
        <v>61.39</v>
      </c>
      <c r="N85" s="200">
        <v>49.94</v>
      </c>
      <c r="O85" s="200">
        <v>35.270000000000003</v>
      </c>
      <c r="P85" s="200">
        <v>23.89</v>
      </c>
      <c r="Q85" s="200">
        <v>4.6100000000000003</v>
      </c>
      <c r="R85" s="200">
        <v>17.93</v>
      </c>
      <c r="S85" s="200">
        <v>11.15</v>
      </c>
      <c r="T85" s="200">
        <v>0</v>
      </c>
      <c r="U85" s="200">
        <v>59.79</v>
      </c>
      <c r="V85" s="200">
        <v>8.76</v>
      </c>
      <c r="W85" s="200">
        <v>19.62</v>
      </c>
      <c r="X85" s="200">
        <v>62.37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82.6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117.66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269.58</v>
      </c>
      <c r="L86" s="200">
        <v>4.93</v>
      </c>
      <c r="M86" s="200">
        <v>61.39</v>
      </c>
      <c r="N86" s="200">
        <v>49.94</v>
      </c>
      <c r="O86" s="200">
        <v>35.270000000000003</v>
      </c>
      <c r="P86" s="200">
        <v>23.89</v>
      </c>
      <c r="Q86" s="200">
        <v>4.6100000000000003</v>
      </c>
      <c r="R86" s="200">
        <v>17.93</v>
      </c>
      <c r="S86" s="200">
        <v>11.15</v>
      </c>
      <c r="T86" s="200">
        <v>0</v>
      </c>
      <c r="U86" s="200">
        <v>59.79</v>
      </c>
      <c r="V86" s="200">
        <v>8.76</v>
      </c>
      <c r="W86" s="200">
        <v>19.62</v>
      </c>
      <c r="X86" s="200">
        <v>62.37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82.6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117.66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269.58</v>
      </c>
      <c r="L87" s="200">
        <v>4.93</v>
      </c>
      <c r="M87" s="200">
        <v>61.39</v>
      </c>
      <c r="N87" s="200">
        <v>49.94</v>
      </c>
      <c r="O87" s="200">
        <v>35.270000000000003</v>
      </c>
      <c r="P87" s="200">
        <v>23.89</v>
      </c>
      <c r="Q87" s="200">
        <v>4.6100000000000003</v>
      </c>
      <c r="R87" s="200">
        <v>17.93</v>
      </c>
      <c r="S87" s="200">
        <v>11.15</v>
      </c>
      <c r="T87" s="200">
        <v>0</v>
      </c>
      <c r="U87" s="200">
        <v>59.79</v>
      </c>
      <c r="V87" s="200">
        <v>8.76</v>
      </c>
      <c r="W87" s="200">
        <v>19.62</v>
      </c>
      <c r="X87" s="200">
        <v>62.37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82.6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117.66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269.58</v>
      </c>
      <c r="L88" s="200">
        <v>4.93</v>
      </c>
      <c r="M88" s="200">
        <v>61.39</v>
      </c>
      <c r="N88" s="200">
        <v>49.94</v>
      </c>
      <c r="O88" s="200">
        <v>35.270000000000003</v>
      </c>
      <c r="P88" s="200">
        <v>23.89</v>
      </c>
      <c r="Q88" s="200">
        <v>4.6100000000000003</v>
      </c>
      <c r="R88" s="200">
        <v>17.93</v>
      </c>
      <c r="S88" s="200">
        <v>11.15</v>
      </c>
      <c r="T88" s="200">
        <v>0</v>
      </c>
      <c r="U88" s="200">
        <v>59.79</v>
      </c>
      <c r="V88" s="200">
        <v>8.76</v>
      </c>
      <c r="W88" s="200">
        <v>19.62</v>
      </c>
      <c r="X88" s="200">
        <v>62.37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82.6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117.66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269.58</v>
      </c>
      <c r="L89" s="200">
        <v>4.93</v>
      </c>
      <c r="M89" s="200">
        <v>61.39</v>
      </c>
      <c r="N89" s="200">
        <v>49.94</v>
      </c>
      <c r="O89" s="200">
        <v>35.270000000000003</v>
      </c>
      <c r="P89" s="200">
        <v>23.89</v>
      </c>
      <c r="Q89" s="200">
        <v>4.6100000000000003</v>
      </c>
      <c r="R89" s="200">
        <v>17.93</v>
      </c>
      <c r="S89" s="200">
        <v>11.15</v>
      </c>
      <c r="T89" s="200">
        <v>0</v>
      </c>
      <c r="U89" s="200">
        <v>59.79</v>
      </c>
      <c r="V89" s="200">
        <v>8.76</v>
      </c>
      <c r="W89" s="200">
        <v>19.62</v>
      </c>
      <c r="X89" s="200">
        <v>62.37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80.5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117.66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269.58</v>
      </c>
      <c r="L90" s="200">
        <v>4.93</v>
      </c>
      <c r="M90" s="200">
        <v>61.39</v>
      </c>
      <c r="N90" s="200">
        <v>49.94</v>
      </c>
      <c r="O90" s="200">
        <v>35.270000000000003</v>
      </c>
      <c r="P90" s="200">
        <v>23.89</v>
      </c>
      <c r="Q90" s="200">
        <v>4.6100000000000003</v>
      </c>
      <c r="R90" s="200">
        <v>17.93</v>
      </c>
      <c r="S90" s="200">
        <v>11.15</v>
      </c>
      <c r="T90" s="200">
        <v>0</v>
      </c>
      <c r="U90" s="200">
        <v>59.79</v>
      </c>
      <c r="V90" s="200">
        <v>8.76</v>
      </c>
      <c r="W90" s="200">
        <v>19.62</v>
      </c>
      <c r="X90" s="200">
        <v>62.37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80.5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117.66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269.58</v>
      </c>
      <c r="L91" s="200">
        <v>4.93</v>
      </c>
      <c r="M91" s="200">
        <v>61.39</v>
      </c>
      <c r="N91" s="200">
        <v>49.94</v>
      </c>
      <c r="O91" s="200">
        <v>35.270000000000003</v>
      </c>
      <c r="P91" s="200">
        <v>23.89</v>
      </c>
      <c r="Q91" s="200">
        <v>4.6100000000000003</v>
      </c>
      <c r="R91" s="200">
        <v>17.93</v>
      </c>
      <c r="S91" s="200">
        <v>11.15</v>
      </c>
      <c r="T91" s="200">
        <v>0</v>
      </c>
      <c r="U91" s="200">
        <v>59.79</v>
      </c>
      <c r="V91" s="200">
        <v>8.76</v>
      </c>
      <c r="W91" s="200">
        <v>19.62</v>
      </c>
      <c r="X91" s="200">
        <v>62.37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82.6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117.66</v>
      </c>
      <c r="AQ91" s="200">
        <v>38.14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269.58</v>
      </c>
      <c r="L92" s="200">
        <v>4.93</v>
      </c>
      <c r="M92" s="200">
        <v>61.39</v>
      </c>
      <c r="N92" s="200">
        <v>49.94</v>
      </c>
      <c r="O92" s="200">
        <v>35.270000000000003</v>
      </c>
      <c r="P92" s="200">
        <v>23.89</v>
      </c>
      <c r="Q92" s="200">
        <v>4.6100000000000003</v>
      </c>
      <c r="R92" s="200">
        <v>17.93</v>
      </c>
      <c r="S92" s="200">
        <v>11.15</v>
      </c>
      <c r="T92" s="200">
        <v>0</v>
      </c>
      <c r="U92" s="200">
        <v>59.79</v>
      </c>
      <c r="V92" s="200">
        <v>8.76</v>
      </c>
      <c r="W92" s="200">
        <v>19.62</v>
      </c>
      <c r="X92" s="200">
        <v>62.37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82.6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117.66</v>
      </c>
      <c r="AQ92" s="200">
        <v>38.14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269.58</v>
      </c>
      <c r="L93" s="200">
        <v>4.99</v>
      </c>
      <c r="M93" s="200">
        <v>61.39</v>
      </c>
      <c r="N93" s="200">
        <v>49.94</v>
      </c>
      <c r="O93" s="200">
        <v>35.270000000000003</v>
      </c>
      <c r="P93" s="200">
        <v>23.89</v>
      </c>
      <c r="Q93" s="200">
        <v>4.6100000000000003</v>
      </c>
      <c r="R93" s="200">
        <v>17.93</v>
      </c>
      <c r="S93" s="200">
        <v>11.15</v>
      </c>
      <c r="T93" s="200">
        <v>0</v>
      </c>
      <c r="U93" s="200">
        <v>59.79</v>
      </c>
      <c r="V93" s="200">
        <v>8.76</v>
      </c>
      <c r="W93" s="200">
        <v>19.62</v>
      </c>
      <c r="X93" s="200">
        <v>62.37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82.6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117.66</v>
      </c>
      <c r="AQ93" s="200">
        <v>38.14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269.58</v>
      </c>
      <c r="L94" s="200">
        <v>4.99</v>
      </c>
      <c r="M94" s="200">
        <v>61.39</v>
      </c>
      <c r="N94" s="200">
        <v>49.94</v>
      </c>
      <c r="O94" s="200">
        <v>35.270000000000003</v>
      </c>
      <c r="P94" s="200">
        <v>23.89</v>
      </c>
      <c r="Q94" s="200">
        <v>4.6100000000000003</v>
      </c>
      <c r="R94" s="200">
        <v>17.93</v>
      </c>
      <c r="S94" s="200">
        <v>11.15</v>
      </c>
      <c r="T94" s="200">
        <v>0</v>
      </c>
      <c r="U94" s="200">
        <v>59.79</v>
      </c>
      <c r="V94" s="200">
        <v>8.76</v>
      </c>
      <c r="W94" s="200">
        <v>19.62</v>
      </c>
      <c r="X94" s="200">
        <v>62.37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82.6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117.66</v>
      </c>
      <c r="AQ94" s="200">
        <v>38.14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269.58</v>
      </c>
      <c r="L95" s="200">
        <v>3.39</v>
      </c>
      <c r="M95" s="200">
        <v>61.39</v>
      </c>
      <c r="N95" s="200">
        <v>49.94</v>
      </c>
      <c r="O95" s="200">
        <v>35.270000000000003</v>
      </c>
      <c r="P95" s="200">
        <v>23.89</v>
      </c>
      <c r="Q95" s="200">
        <v>2.5499999999999998</v>
      </c>
      <c r="R95" s="200">
        <v>17.920000000000002</v>
      </c>
      <c r="S95" s="200">
        <v>6.18</v>
      </c>
      <c r="T95" s="200">
        <v>0</v>
      </c>
      <c r="U95" s="200">
        <v>59.79</v>
      </c>
      <c r="V95" s="200">
        <v>8.8699999999999992</v>
      </c>
      <c r="W95" s="200">
        <v>19.61</v>
      </c>
      <c r="X95" s="200">
        <v>62.37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82.6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122.23</v>
      </c>
      <c r="AQ95" s="200">
        <v>25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269.58</v>
      </c>
      <c r="L96" s="200">
        <v>3.39</v>
      </c>
      <c r="M96" s="200">
        <v>61.39</v>
      </c>
      <c r="N96" s="200">
        <v>49.94</v>
      </c>
      <c r="O96" s="200">
        <v>35.270000000000003</v>
      </c>
      <c r="P96" s="200">
        <v>23.89</v>
      </c>
      <c r="Q96" s="200">
        <v>2.5499999999999998</v>
      </c>
      <c r="R96" s="200">
        <v>10.09</v>
      </c>
      <c r="S96" s="200">
        <v>6.18</v>
      </c>
      <c r="T96" s="200">
        <v>0</v>
      </c>
      <c r="U96" s="200">
        <v>59.79</v>
      </c>
      <c r="V96" s="200">
        <v>8.76</v>
      </c>
      <c r="W96" s="200">
        <v>19.61</v>
      </c>
      <c r="X96" s="200">
        <v>62.37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82.6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84.71</v>
      </c>
      <c r="AQ96" s="200">
        <v>14.44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269.58</v>
      </c>
      <c r="L97" s="200">
        <v>3.39</v>
      </c>
      <c r="M97" s="200">
        <v>61.39</v>
      </c>
      <c r="N97" s="200">
        <v>49.94</v>
      </c>
      <c r="O97" s="200">
        <v>35.270000000000003</v>
      </c>
      <c r="P97" s="200">
        <v>23.89</v>
      </c>
      <c r="Q97" s="200">
        <v>2.5499999999999998</v>
      </c>
      <c r="R97" s="200">
        <v>10.09</v>
      </c>
      <c r="S97" s="200">
        <v>6.18</v>
      </c>
      <c r="T97" s="200">
        <v>0</v>
      </c>
      <c r="U97" s="200">
        <v>59.79</v>
      </c>
      <c r="V97" s="200">
        <v>5.15</v>
      </c>
      <c r="W97" s="200">
        <v>10.86</v>
      </c>
      <c r="X97" s="200">
        <v>62.37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82.6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57.76</v>
      </c>
      <c r="AQ97" s="200">
        <v>14.44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269.58</v>
      </c>
      <c r="L98" s="200">
        <v>3.39</v>
      </c>
      <c r="M98" s="200">
        <v>61.39</v>
      </c>
      <c r="N98" s="200">
        <v>49.94</v>
      </c>
      <c r="O98" s="200">
        <v>35.270000000000003</v>
      </c>
      <c r="P98" s="200">
        <v>23.89</v>
      </c>
      <c r="Q98" s="200">
        <v>2.5499999999999998</v>
      </c>
      <c r="R98" s="200">
        <v>10.09</v>
      </c>
      <c r="S98" s="200">
        <v>6.18</v>
      </c>
      <c r="T98" s="200">
        <v>0</v>
      </c>
      <c r="U98" s="200">
        <v>59.79</v>
      </c>
      <c r="V98" s="200">
        <v>4.8499999999999996</v>
      </c>
      <c r="W98" s="200">
        <v>10.86</v>
      </c>
      <c r="X98" s="200">
        <v>34.53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82.6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57.76</v>
      </c>
      <c r="AQ98" s="200">
        <v>14.44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7.9726675000000018</v>
      </c>
      <c r="L99">
        <f t="shared" si="0"/>
        <v>0.10936750000000013</v>
      </c>
      <c r="M99">
        <f t="shared" si="0"/>
        <v>1.3769250000000011</v>
      </c>
      <c r="N99">
        <f t="shared" si="0"/>
        <v>1.0668375000000001</v>
      </c>
      <c r="O99">
        <f t="shared" si="0"/>
        <v>0.82244999999999968</v>
      </c>
      <c r="P99">
        <f t="shared" si="0"/>
        <v>0.57336000000000054</v>
      </c>
      <c r="Q99">
        <f t="shared" si="0"/>
        <v>9.5650000000000138E-2</v>
      </c>
      <c r="R99">
        <f t="shared" si="0"/>
        <v>0.35393250000000032</v>
      </c>
      <c r="S99">
        <f t="shared" si="0"/>
        <v>0.21992499999999987</v>
      </c>
      <c r="T99">
        <f t="shared" si="0"/>
        <v>0</v>
      </c>
      <c r="U99">
        <f t="shared" si="0"/>
        <v>1.4349599999999993</v>
      </c>
      <c r="V99">
        <f t="shared" si="0"/>
        <v>0.16874749999999991</v>
      </c>
      <c r="W99">
        <f t="shared" si="0"/>
        <v>0.39403999999999939</v>
      </c>
      <c r="X99">
        <f t="shared" si="0"/>
        <v>1.2860449999999986</v>
      </c>
      <c r="Y99">
        <f t="shared" si="0"/>
        <v>0</v>
      </c>
      <c r="Z99">
        <f t="shared" si="0"/>
        <v>0</v>
      </c>
      <c r="AA99">
        <f t="shared" si="0"/>
        <v>0.28146000000000027</v>
      </c>
      <c r="AB99">
        <f t="shared" si="0"/>
        <v>5.1000000000000004E-3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1.9268100000000015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2.2539949999999989</v>
      </c>
      <c r="AQ99">
        <f t="shared" ref="AQ99:AT99" si="1">SUM(AQ3:AQ98)/4000</f>
        <v>0.67068750000000021</v>
      </c>
      <c r="AR99">
        <f t="shared" si="1"/>
        <v>0.40573750000000003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86.63</v>
      </c>
      <c r="L3" s="200">
        <v>23.1</v>
      </c>
      <c r="M3" s="200">
        <v>0</v>
      </c>
      <c r="N3" s="200">
        <v>25.72</v>
      </c>
      <c r="O3" s="200">
        <v>24.25</v>
      </c>
      <c r="P3" s="200">
        <v>59.91</v>
      </c>
      <c r="Q3" s="200">
        <v>1.93</v>
      </c>
      <c r="R3" s="200">
        <v>5.66</v>
      </c>
      <c r="S3" s="200">
        <v>3.85</v>
      </c>
      <c r="T3" s="200">
        <v>0</v>
      </c>
      <c r="U3" s="200">
        <v>318.58</v>
      </c>
      <c r="V3" s="200">
        <v>2.89</v>
      </c>
      <c r="W3" s="200">
        <v>6.3</v>
      </c>
      <c r="X3" s="200">
        <v>36.07</v>
      </c>
      <c r="Y3" s="200">
        <v>0</v>
      </c>
      <c r="Z3">
        <v>0</v>
      </c>
      <c r="AA3" s="200">
        <v>8.61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46.55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34.65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86.63</v>
      </c>
      <c r="L4" s="200">
        <v>23.1</v>
      </c>
      <c r="M4" s="200">
        <v>0</v>
      </c>
      <c r="N4" s="200">
        <v>25.72</v>
      </c>
      <c r="O4" s="200">
        <v>24.25</v>
      </c>
      <c r="P4" s="200">
        <v>59.91</v>
      </c>
      <c r="Q4" s="200">
        <v>1.93</v>
      </c>
      <c r="R4" s="200">
        <v>5.77</v>
      </c>
      <c r="S4" s="200">
        <v>3.85</v>
      </c>
      <c r="T4" s="200">
        <v>0</v>
      </c>
      <c r="U4" s="200">
        <v>318.58</v>
      </c>
      <c r="V4" s="200">
        <v>2.89</v>
      </c>
      <c r="W4" s="200">
        <v>6.3</v>
      </c>
      <c r="X4" s="200">
        <v>36.07</v>
      </c>
      <c r="Y4" s="200">
        <v>0</v>
      </c>
      <c r="Z4">
        <v>0</v>
      </c>
      <c r="AA4" s="200">
        <v>8.61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46.55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34.65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86.63</v>
      </c>
      <c r="L5" s="200">
        <v>23.1</v>
      </c>
      <c r="M5" s="200">
        <v>0</v>
      </c>
      <c r="N5" s="200">
        <v>25.72</v>
      </c>
      <c r="O5" s="200">
        <v>24.25</v>
      </c>
      <c r="P5" s="200">
        <v>59.91</v>
      </c>
      <c r="Q5" s="200">
        <v>1.93</v>
      </c>
      <c r="R5" s="200">
        <v>5.77</v>
      </c>
      <c r="S5" s="200">
        <v>3.85</v>
      </c>
      <c r="T5" s="200">
        <v>0</v>
      </c>
      <c r="U5" s="200">
        <v>318.58</v>
      </c>
      <c r="V5" s="200">
        <v>2.89</v>
      </c>
      <c r="W5" s="200">
        <v>6.3</v>
      </c>
      <c r="X5" s="200">
        <v>36.07</v>
      </c>
      <c r="Y5" s="200">
        <v>0</v>
      </c>
      <c r="Z5">
        <v>0</v>
      </c>
      <c r="AA5" s="200">
        <v>8.61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46.55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34.65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86.63</v>
      </c>
      <c r="L6" s="200">
        <v>23.1</v>
      </c>
      <c r="M6" s="200">
        <v>0</v>
      </c>
      <c r="N6" s="200">
        <v>26.72</v>
      </c>
      <c r="O6" s="200">
        <v>24.25</v>
      </c>
      <c r="P6" s="200">
        <v>59.91</v>
      </c>
      <c r="Q6" s="200">
        <v>1.93</v>
      </c>
      <c r="R6" s="200">
        <v>5.77</v>
      </c>
      <c r="S6" s="200">
        <v>3.85</v>
      </c>
      <c r="T6" s="200">
        <v>0</v>
      </c>
      <c r="U6" s="200">
        <v>318.58</v>
      </c>
      <c r="V6" s="200">
        <v>2.89</v>
      </c>
      <c r="W6" s="200">
        <v>6.3</v>
      </c>
      <c r="X6" s="200">
        <v>36.07</v>
      </c>
      <c r="Y6" s="200">
        <v>0</v>
      </c>
      <c r="Z6">
        <v>0</v>
      </c>
      <c r="AA6" s="200">
        <v>8.61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46.55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34.65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86.63</v>
      </c>
      <c r="L7" s="200">
        <v>23.1</v>
      </c>
      <c r="M7" s="200">
        <v>0</v>
      </c>
      <c r="N7" s="200">
        <v>26.72</v>
      </c>
      <c r="O7" s="200">
        <v>24.25</v>
      </c>
      <c r="P7" s="200">
        <v>59.91</v>
      </c>
      <c r="Q7" s="200">
        <v>1.93</v>
      </c>
      <c r="R7" s="200">
        <v>5.77</v>
      </c>
      <c r="S7" s="200">
        <v>3.85</v>
      </c>
      <c r="T7" s="200">
        <v>0</v>
      </c>
      <c r="U7" s="200">
        <v>318.58</v>
      </c>
      <c r="V7" s="200">
        <v>2.89</v>
      </c>
      <c r="W7" s="200">
        <v>6.3</v>
      </c>
      <c r="X7" s="200">
        <v>36.07</v>
      </c>
      <c r="Y7" s="200">
        <v>0</v>
      </c>
      <c r="Z7">
        <v>0</v>
      </c>
      <c r="AA7" s="200">
        <v>8.61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46.55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34.65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86.63</v>
      </c>
      <c r="L8" s="200">
        <v>23.1</v>
      </c>
      <c r="M8" s="200">
        <v>0</v>
      </c>
      <c r="N8" s="200">
        <v>26.72</v>
      </c>
      <c r="O8" s="200">
        <v>24.25</v>
      </c>
      <c r="P8" s="200">
        <v>59.91</v>
      </c>
      <c r="Q8" s="200">
        <v>1.93</v>
      </c>
      <c r="R8" s="200">
        <v>5.77</v>
      </c>
      <c r="S8" s="200">
        <v>3.85</v>
      </c>
      <c r="T8" s="200">
        <v>0</v>
      </c>
      <c r="U8" s="200">
        <v>318.58</v>
      </c>
      <c r="V8" s="200">
        <v>2.89</v>
      </c>
      <c r="W8" s="200">
        <v>6.3</v>
      </c>
      <c r="X8" s="200">
        <v>36.07</v>
      </c>
      <c r="Y8" s="200">
        <v>0</v>
      </c>
      <c r="Z8">
        <v>0</v>
      </c>
      <c r="AA8" s="200">
        <v>8.61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46.55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34.65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86.63</v>
      </c>
      <c r="L9" s="200">
        <v>23.1</v>
      </c>
      <c r="M9" s="200">
        <v>0</v>
      </c>
      <c r="N9" s="200">
        <v>26.72</v>
      </c>
      <c r="O9" s="200">
        <v>24.25</v>
      </c>
      <c r="P9" s="200">
        <v>59.91</v>
      </c>
      <c r="Q9" s="200">
        <v>1.93</v>
      </c>
      <c r="R9" s="200">
        <v>5.77</v>
      </c>
      <c r="S9" s="200">
        <v>3.85</v>
      </c>
      <c r="T9" s="200">
        <v>0</v>
      </c>
      <c r="U9" s="200">
        <v>318.58</v>
      </c>
      <c r="V9" s="200">
        <v>2.89</v>
      </c>
      <c r="W9" s="200">
        <v>6.3</v>
      </c>
      <c r="X9" s="200">
        <v>36.07</v>
      </c>
      <c r="Y9" s="200">
        <v>0</v>
      </c>
      <c r="Z9">
        <v>0</v>
      </c>
      <c r="AA9" s="200">
        <v>8.61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46.55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34.65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86.63</v>
      </c>
      <c r="L10" s="200">
        <v>23.1</v>
      </c>
      <c r="M10" s="200">
        <v>0</v>
      </c>
      <c r="N10" s="200">
        <v>26.72</v>
      </c>
      <c r="O10" s="200">
        <v>24.25</v>
      </c>
      <c r="P10" s="200">
        <v>59.91</v>
      </c>
      <c r="Q10" s="200">
        <v>1.93</v>
      </c>
      <c r="R10" s="200">
        <v>5.77</v>
      </c>
      <c r="S10" s="200">
        <v>3.85</v>
      </c>
      <c r="T10" s="200">
        <v>0</v>
      </c>
      <c r="U10" s="200">
        <v>318.58</v>
      </c>
      <c r="V10" s="200">
        <v>2.89</v>
      </c>
      <c r="W10" s="200">
        <v>6.3</v>
      </c>
      <c r="X10" s="200">
        <v>36.07</v>
      </c>
      <c r="Y10" s="200">
        <v>0</v>
      </c>
      <c r="Z10">
        <v>0</v>
      </c>
      <c r="AA10" s="200">
        <v>8.61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47.39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34.65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86.63</v>
      </c>
      <c r="L11" s="200">
        <v>23.1</v>
      </c>
      <c r="M11" s="200">
        <v>0</v>
      </c>
      <c r="N11" s="200">
        <v>26.72</v>
      </c>
      <c r="O11" s="200">
        <v>24.25</v>
      </c>
      <c r="P11" s="200">
        <v>59.91</v>
      </c>
      <c r="Q11" s="200">
        <v>1.93</v>
      </c>
      <c r="R11" s="200">
        <v>5.77</v>
      </c>
      <c r="S11" s="200">
        <v>3.85</v>
      </c>
      <c r="T11" s="200">
        <v>0</v>
      </c>
      <c r="U11" s="200">
        <v>318.58</v>
      </c>
      <c r="V11" s="200">
        <v>2.89</v>
      </c>
      <c r="W11" s="200">
        <v>6.3</v>
      </c>
      <c r="X11" s="200">
        <v>36.07</v>
      </c>
      <c r="Y11" s="200">
        <v>0</v>
      </c>
      <c r="Z11">
        <v>0</v>
      </c>
      <c r="AA11" s="200">
        <v>8.61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47.39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34.65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86.63</v>
      </c>
      <c r="L12" s="200">
        <v>23.1</v>
      </c>
      <c r="M12" s="200">
        <v>0</v>
      </c>
      <c r="N12" s="200">
        <v>26.72</v>
      </c>
      <c r="O12" s="200">
        <v>24.25</v>
      </c>
      <c r="P12" s="200">
        <v>59.91</v>
      </c>
      <c r="Q12" s="200">
        <v>1.93</v>
      </c>
      <c r="R12" s="200">
        <v>5.77</v>
      </c>
      <c r="S12" s="200">
        <v>3.85</v>
      </c>
      <c r="T12" s="200">
        <v>0</v>
      </c>
      <c r="U12" s="200">
        <v>318.58</v>
      </c>
      <c r="V12" s="200">
        <v>2.89</v>
      </c>
      <c r="W12" s="200">
        <v>6.3</v>
      </c>
      <c r="X12" s="200">
        <v>36.07</v>
      </c>
      <c r="Y12" s="200">
        <v>0</v>
      </c>
      <c r="Z12">
        <v>0</v>
      </c>
      <c r="AA12" s="200">
        <v>8.61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47.39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34.65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86.63</v>
      </c>
      <c r="L13" s="200">
        <v>23.1</v>
      </c>
      <c r="M13" s="200">
        <v>0</v>
      </c>
      <c r="N13" s="200">
        <v>25.72</v>
      </c>
      <c r="O13" s="200">
        <v>24.25</v>
      </c>
      <c r="P13" s="200">
        <v>59.91</v>
      </c>
      <c r="Q13" s="200">
        <v>1.93</v>
      </c>
      <c r="R13" s="200">
        <v>5.77</v>
      </c>
      <c r="S13" s="200">
        <v>3.85</v>
      </c>
      <c r="T13" s="200">
        <v>0</v>
      </c>
      <c r="U13" s="200">
        <v>318.58</v>
      </c>
      <c r="V13" s="200">
        <v>2.89</v>
      </c>
      <c r="W13" s="200">
        <v>6.3</v>
      </c>
      <c r="X13" s="200">
        <v>36.18</v>
      </c>
      <c r="Y13" s="200">
        <v>0</v>
      </c>
      <c r="Z13">
        <v>0</v>
      </c>
      <c r="AA13" s="200">
        <v>8.61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47.39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34.65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86.63</v>
      </c>
      <c r="L14" s="200">
        <v>23.1</v>
      </c>
      <c r="M14" s="200">
        <v>0</v>
      </c>
      <c r="N14" s="200">
        <v>25.72</v>
      </c>
      <c r="O14" s="200">
        <v>24.25</v>
      </c>
      <c r="P14" s="200">
        <v>59.91</v>
      </c>
      <c r="Q14" s="200">
        <v>1.93</v>
      </c>
      <c r="R14" s="200">
        <v>5.77</v>
      </c>
      <c r="S14" s="200">
        <v>3.85</v>
      </c>
      <c r="T14" s="200">
        <v>0</v>
      </c>
      <c r="U14" s="200">
        <v>318.58</v>
      </c>
      <c r="V14" s="200">
        <v>2.89</v>
      </c>
      <c r="W14" s="200">
        <v>6.3</v>
      </c>
      <c r="X14" s="200">
        <v>36.07</v>
      </c>
      <c r="Y14" s="200">
        <v>0</v>
      </c>
      <c r="Z14">
        <v>0</v>
      </c>
      <c r="AA14" s="200">
        <v>8.61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47.39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34.65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86.63</v>
      </c>
      <c r="L15" s="200">
        <v>23.1</v>
      </c>
      <c r="M15" s="200">
        <v>0</v>
      </c>
      <c r="N15" s="200">
        <v>25.72</v>
      </c>
      <c r="O15" s="200">
        <v>24.25</v>
      </c>
      <c r="P15" s="200">
        <v>59.91</v>
      </c>
      <c r="Q15" s="200">
        <v>1.93</v>
      </c>
      <c r="R15" s="200">
        <v>5.77</v>
      </c>
      <c r="S15" s="200">
        <v>3.85</v>
      </c>
      <c r="T15" s="200">
        <v>0</v>
      </c>
      <c r="U15" s="200">
        <v>318.58</v>
      </c>
      <c r="V15" s="200">
        <v>2.89</v>
      </c>
      <c r="W15" s="200">
        <v>6.3</v>
      </c>
      <c r="X15" s="200">
        <v>36.07</v>
      </c>
      <c r="Y15" s="200">
        <v>0</v>
      </c>
      <c r="Z15">
        <v>0</v>
      </c>
      <c r="AA15" s="200">
        <v>8.61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47.39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34.65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86.63</v>
      </c>
      <c r="L16" s="200">
        <v>23.1</v>
      </c>
      <c r="M16" s="200">
        <v>0</v>
      </c>
      <c r="N16" s="200">
        <v>25.72</v>
      </c>
      <c r="O16" s="200">
        <v>24.25</v>
      </c>
      <c r="P16" s="200">
        <v>59.91</v>
      </c>
      <c r="Q16" s="200">
        <v>1.93</v>
      </c>
      <c r="R16" s="200">
        <v>5.77</v>
      </c>
      <c r="S16" s="200">
        <v>3.85</v>
      </c>
      <c r="T16" s="200">
        <v>0</v>
      </c>
      <c r="U16" s="200">
        <v>318.58</v>
      </c>
      <c r="V16" s="200">
        <v>2.89</v>
      </c>
      <c r="W16" s="200">
        <v>6.3</v>
      </c>
      <c r="X16" s="200">
        <v>36.07</v>
      </c>
      <c r="Y16" s="200">
        <v>0</v>
      </c>
      <c r="Z16">
        <v>0</v>
      </c>
      <c r="AA16" s="200">
        <v>8.61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47.39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34.65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86.63</v>
      </c>
      <c r="L17" s="200">
        <v>23.1</v>
      </c>
      <c r="M17" s="200">
        <v>0</v>
      </c>
      <c r="N17" s="200">
        <v>25.72</v>
      </c>
      <c r="O17" s="200">
        <v>24.25</v>
      </c>
      <c r="P17" s="200">
        <v>59.91</v>
      </c>
      <c r="Q17" s="200">
        <v>1.93</v>
      </c>
      <c r="R17" s="200">
        <v>5.77</v>
      </c>
      <c r="S17" s="200">
        <v>3.85</v>
      </c>
      <c r="T17" s="200">
        <v>0</v>
      </c>
      <c r="U17" s="200">
        <v>318.58</v>
      </c>
      <c r="V17" s="200">
        <v>2.89</v>
      </c>
      <c r="W17" s="200">
        <v>6.3</v>
      </c>
      <c r="X17" s="200">
        <v>36.07</v>
      </c>
      <c r="Y17" s="200">
        <v>0</v>
      </c>
      <c r="Z17">
        <v>0</v>
      </c>
      <c r="AA17" s="200">
        <v>8.61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47.39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34.65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86.63</v>
      </c>
      <c r="L18" s="200">
        <v>23.1</v>
      </c>
      <c r="M18" s="200">
        <v>0</v>
      </c>
      <c r="N18" s="200">
        <v>25.72</v>
      </c>
      <c r="O18" s="200">
        <v>24.25</v>
      </c>
      <c r="P18" s="200">
        <v>59.91</v>
      </c>
      <c r="Q18" s="200">
        <v>1.93</v>
      </c>
      <c r="R18" s="200">
        <v>5.77</v>
      </c>
      <c r="S18" s="200">
        <v>3.85</v>
      </c>
      <c r="T18" s="200">
        <v>0</v>
      </c>
      <c r="U18" s="200">
        <v>318.58</v>
      </c>
      <c r="V18" s="200">
        <v>2.89</v>
      </c>
      <c r="W18" s="200">
        <v>6.3</v>
      </c>
      <c r="X18" s="200">
        <v>36.07</v>
      </c>
      <c r="Y18" s="200">
        <v>0</v>
      </c>
      <c r="Z18">
        <v>0</v>
      </c>
      <c r="AA18" s="200">
        <v>8.61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47.39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34.65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86.63</v>
      </c>
      <c r="L19" s="200">
        <v>23.1</v>
      </c>
      <c r="M19" s="200">
        <v>0</v>
      </c>
      <c r="N19" s="200">
        <v>25.72</v>
      </c>
      <c r="O19" s="200">
        <v>24.25</v>
      </c>
      <c r="P19" s="200">
        <v>59.91</v>
      </c>
      <c r="Q19" s="200">
        <v>1.93</v>
      </c>
      <c r="R19" s="200">
        <v>5.77</v>
      </c>
      <c r="S19" s="200">
        <v>3.85</v>
      </c>
      <c r="T19" s="200">
        <v>0</v>
      </c>
      <c r="U19" s="200">
        <v>318.58</v>
      </c>
      <c r="V19" s="200">
        <v>2.89</v>
      </c>
      <c r="W19" s="200">
        <v>6.3</v>
      </c>
      <c r="X19" s="200">
        <v>36.07</v>
      </c>
      <c r="Y19" s="200">
        <v>0</v>
      </c>
      <c r="Z19">
        <v>0</v>
      </c>
      <c r="AA19" s="200">
        <v>8.61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47.39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34.65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86.63</v>
      </c>
      <c r="L20" s="200">
        <v>23.1</v>
      </c>
      <c r="M20" s="200">
        <v>0</v>
      </c>
      <c r="N20" s="200">
        <v>25.72</v>
      </c>
      <c r="O20" s="200">
        <v>24.25</v>
      </c>
      <c r="P20" s="200">
        <v>59.91</v>
      </c>
      <c r="Q20" s="200">
        <v>1.93</v>
      </c>
      <c r="R20" s="200">
        <v>5.77</v>
      </c>
      <c r="S20" s="200">
        <v>3.85</v>
      </c>
      <c r="T20" s="200">
        <v>0</v>
      </c>
      <c r="U20" s="200">
        <v>318.58</v>
      </c>
      <c r="V20" s="200">
        <v>2.89</v>
      </c>
      <c r="W20" s="200">
        <v>6.3</v>
      </c>
      <c r="X20" s="200">
        <v>36.07</v>
      </c>
      <c r="Y20" s="200">
        <v>0</v>
      </c>
      <c r="Z20">
        <v>0</v>
      </c>
      <c r="AA20" s="200">
        <v>8.61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47.39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34.65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86.63</v>
      </c>
      <c r="L21" s="200">
        <v>23.1</v>
      </c>
      <c r="M21" s="200">
        <v>0</v>
      </c>
      <c r="N21" s="200">
        <v>25.72</v>
      </c>
      <c r="O21" s="200">
        <v>24.25</v>
      </c>
      <c r="P21" s="200">
        <v>59.91</v>
      </c>
      <c r="Q21" s="200">
        <v>1.93</v>
      </c>
      <c r="R21" s="200">
        <v>5.77</v>
      </c>
      <c r="S21" s="200">
        <v>3.85</v>
      </c>
      <c r="T21" s="200">
        <v>0</v>
      </c>
      <c r="U21" s="200">
        <v>318.58</v>
      </c>
      <c r="V21" s="200">
        <v>2.89</v>
      </c>
      <c r="W21" s="200">
        <v>6.3</v>
      </c>
      <c r="X21" s="200">
        <v>36.07</v>
      </c>
      <c r="Y21" s="200">
        <v>0</v>
      </c>
      <c r="Z21">
        <v>0</v>
      </c>
      <c r="AA21" s="200">
        <v>8.61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47.39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34.65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86.63</v>
      </c>
      <c r="L22" s="200">
        <v>23.1</v>
      </c>
      <c r="M22" s="200">
        <v>0</v>
      </c>
      <c r="N22" s="200">
        <v>25.72</v>
      </c>
      <c r="O22" s="200">
        <v>24.25</v>
      </c>
      <c r="P22" s="200">
        <v>59.91</v>
      </c>
      <c r="Q22" s="200">
        <v>1.93</v>
      </c>
      <c r="R22" s="200">
        <v>5.77</v>
      </c>
      <c r="S22" s="200">
        <v>3.85</v>
      </c>
      <c r="T22" s="200">
        <v>0</v>
      </c>
      <c r="U22" s="200">
        <v>318.58</v>
      </c>
      <c r="V22" s="200">
        <v>2.89</v>
      </c>
      <c r="W22" s="200">
        <v>6.3</v>
      </c>
      <c r="X22" s="200">
        <v>36.07</v>
      </c>
      <c r="Y22" s="200">
        <v>0</v>
      </c>
      <c r="Z22">
        <v>0</v>
      </c>
      <c r="AA22" s="200">
        <v>8.61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47.39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34.65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86.63</v>
      </c>
      <c r="L23" s="200">
        <v>23.1</v>
      </c>
      <c r="M23" s="200">
        <v>0</v>
      </c>
      <c r="N23" s="200">
        <v>25.72</v>
      </c>
      <c r="O23" s="200">
        <v>24.25</v>
      </c>
      <c r="P23" s="200">
        <v>59.91</v>
      </c>
      <c r="Q23" s="200">
        <v>1.93</v>
      </c>
      <c r="R23" s="200">
        <v>5.77</v>
      </c>
      <c r="S23" s="200">
        <v>3.85</v>
      </c>
      <c r="T23" s="200">
        <v>0</v>
      </c>
      <c r="U23" s="200">
        <v>318.58</v>
      </c>
      <c r="V23" s="200">
        <v>2.89</v>
      </c>
      <c r="W23" s="200">
        <v>6.3</v>
      </c>
      <c r="X23" s="200">
        <v>36.07</v>
      </c>
      <c r="Y23" s="200">
        <v>0</v>
      </c>
      <c r="Z23">
        <v>0</v>
      </c>
      <c r="AA23" s="200">
        <v>8.61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47.39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34.65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86.63</v>
      </c>
      <c r="L24" s="200">
        <v>23.1</v>
      </c>
      <c r="M24" s="200">
        <v>0</v>
      </c>
      <c r="N24" s="200">
        <v>25.72</v>
      </c>
      <c r="O24" s="200">
        <v>24.25</v>
      </c>
      <c r="P24" s="200">
        <v>59.91</v>
      </c>
      <c r="Q24" s="200">
        <v>1.93</v>
      </c>
      <c r="R24" s="200">
        <v>5.77</v>
      </c>
      <c r="S24" s="200">
        <v>3.85</v>
      </c>
      <c r="T24" s="200">
        <v>0</v>
      </c>
      <c r="U24" s="200">
        <v>318.58</v>
      </c>
      <c r="V24" s="200">
        <v>2.89</v>
      </c>
      <c r="W24" s="200">
        <v>6.3</v>
      </c>
      <c r="X24" s="200">
        <v>36.07</v>
      </c>
      <c r="Y24" s="200">
        <v>0</v>
      </c>
      <c r="Z24">
        <v>0</v>
      </c>
      <c r="AA24" s="200">
        <v>8.61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47.39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32.86</v>
      </c>
      <c r="AQ24" s="200">
        <v>11.55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86.63</v>
      </c>
      <c r="L25" s="200">
        <v>23.1</v>
      </c>
      <c r="M25" s="200">
        <v>0</v>
      </c>
      <c r="N25" s="200">
        <v>25.72</v>
      </c>
      <c r="O25" s="200">
        <v>24.25</v>
      </c>
      <c r="P25" s="200">
        <v>59.91</v>
      </c>
      <c r="Q25" s="200">
        <v>1.93</v>
      </c>
      <c r="R25" s="200">
        <v>5.78</v>
      </c>
      <c r="S25" s="200">
        <v>4.67</v>
      </c>
      <c r="T25" s="200">
        <v>0</v>
      </c>
      <c r="U25" s="200">
        <v>318.58</v>
      </c>
      <c r="V25" s="200">
        <v>5.07</v>
      </c>
      <c r="W25" s="200">
        <v>11.2</v>
      </c>
      <c r="X25" s="200">
        <v>36.07</v>
      </c>
      <c r="Y25" s="200">
        <v>0</v>
      </c>
      <c r="Z25">
        <v>0</v>
      </c>
      <c r="AA25" s="200">
        <v>8.61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47.39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68.040000000000006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86.63</v>
      </c>
      <c r="L26" s="200">
        <v>23.1</v>
      </c>
      <c r="M26" s="200">
        <v>0</v>
      </c>
      <c r="N26" s="200">
        <v>25.72</v>
      </c>
      <c r="O26" s="200">
        <v>24.25</v>
      </c>
      <c r="P26" s="200">
        <v>59.91</v>
      </c>
      <c r="Q26" s="200">
        <v>1.93</v>
      </c>
      <c r="R26" s="200">
        <v>5.78</v>
      </c>
      <c r="S26" s="200">
        <v>3.85</v>
      </c>
      <c r="T26" s="200">
        <v>0</v>
      </c>
      <c r="U26" s="200">
        <v>318.58</v>
      </c>
      <c r="V26" s="200">
        <v>5.07</v>
      </c>
      <c r="W26" s="200">
        <v>11.35</v>
      </c>
      <c r="X26" s="200">
        <v>36.07</v>
      </c>
      <c r="Y26" s="200">
        <v>0</v>
      </c>
      <c r="Z26">
        <v>0</v>
      </c>
      <c r="AA26" s="200">
        <v>8.61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46.55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68.040000000000006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86.63</v>
      </c>
      <c r="L27" s="200">
        <v>41.86</v>
      </c>
      <c r="M27" s="200">
        <v>0</v>
      </c>
      <c r="N27" s="200">
        <v>25.72</v>
      </c>
      <c r="O27" s="200">
        <v>24.25</v>
      </c>
      <c r="P27" s="200">
        <v>59.91</v>
      </c>
      <c r="Q27" s="200">
        <v>2.67</v>
      </c>
      <c r="R27" s="200">
        <v>8.8800000000000008</v>
      </c>
      <c r="S27" s="200">
        <v>6.1</v>
      </c>
      <c r="T27" s="200">
        <v>0</v>
      </c>
      <c r="U27" s="200">
        <v>318.58</v>
      </c>
      <c r="V27" s="200">
        <v>5.07</v>
      </c>
      <c r="W27" s="200">
        <v>11.3</v>
      </c>
      <c r="X27" s="200">
        <v>36.07</v>
      </c>
      <c r="Y27" s="200">
        <v>0</v>
      </c>
      <c r="Z27">
        <v>0</v>
      </c>
      <c r="AA27" s="200">
        <v>8.61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68.040000000000006</v>
      </c>
      <c r="AQ27" s="200">
        <v>20.69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101.07</v>
      </c>
      <c r="L28" s="200">
        <v>41.86</v>
      </c>
      <c r="M28" s="200">
        <v>0</v>
      </c>
      <c r="N28" s="200">
        <v>25.72</v>
      </c>
      <c r="O28" s="200">
        <v>24.25</v>
      </c>
      <c r="P28" s="200">
        <v>59.91</v>
      </c>
      <c r="Q28" s="200">
        <v>2.67</v>
      </c>
      <c r="R28" s="200">
        <v>10.37</v>
      </c>
      <c r="S28" s="200">
        <v>6.45</v>
      </c>
      <c r="T28" s="200">
        <v>0</v>
      </c>
      <c r="U28" s="200">
        <v>318.58</v>
      </c>
      <c r="V28" s="200">
        <v>5.07</v>
      </c>
      <c r="W28" s="200">
        <v>11.35</v>
      </c>
      <c r="X28" s="200">
        <v>36.07</v>
      </c>
      <c r="Y28" s="200">
        <v>0</v>
      </c>
      <c r="Z28">
        <v>0</v>
      </c>
      <c r="AA28" s="200">
        <v>8.61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68.040000000000006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101.07</v>
      </c>
      <c r="L29" s="200">
        <v>41.86</v>
      </c>
      <c r="M29" s="200">
        <v>0</v>
      </c>
      <c r="N29" s="200">
        <v>25.72</v>
      </c>
      <c r="O29" s="200">
        <v>24.25</v>
      </c>
      <c r="P29" s="200">
        <v>59.91</v>
      </c>
      <c r="Q29" s="200">
        <v>2.67</v>
      </c>
      <c r="R29" s="200">
        <v>10.37</v>
      </c>
      <c r="S29" s="200">
        <v>6.45</v>
      </c>
      <c r="T29" s="200">
        <v>0</v>
      </c>
      <c r="U29" s="200">
        <v>318.58</v>
      </c>
      <c r="V29" s="200">
        <v>5.07</v>
      </c>
      <c r="W29" s="200">
        <v>11.35</v>
      </c>
      <c r="X29" s="200">
        <v>36.07</v>
      </c>
      <c r="Y29" s="200">
        <v>0</v>
      </c>
      <c r="Z29">
        <v>0</v>
      </c>
      <c r="AA29" s="200">
        <v>8.61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68.040000000000006</v>
      </c>
      <c r="AQ29" s="200">
        <v>22.05</v>
      </c>
      <c r="AR29" s="200">
        <v>0.16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101.07</v>
      </c>
      <c r="L30" s="200">
        <v>41.86</v>
      </c>
      <c r="M30" s="200">
        <v>0</v>
      </c>
      <c r="N30" s="200">
        <v>25.72</v>
      </c>
      <c r="O30" s="200">
        <v>24.25</v>
      </c>
      <c r="P30" s="200">
        <v>59.91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318.58</v>
      </c>
      <c r="V30" s="200">
        <v>5.07</v>
      </c>
      <c r="W30" s="200">
        <v>11.35</v>
      </c>
      <c r="X30" s="200">
        <v>36.07</v>
      </c>
      <c r="Y30" s="200">
        <v>0</v>
      </c>
      <c r="Z30">
        <v>0</v>
      </c>
      <c r="AA30" s="200">
        <v>8.61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68.040000000000006</v>
      </c>
      <c r="AQ30" s="200">
        <v>22.05</v>
      </c>
      <c r="AR30" s="200">
        <v>1.44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152.41</v>
      </c>
      <c r="L31" s="200">
        <v>41.86</v>
      </c>
      <c r="M31" s="200">
        <v>0</v>
      </c>
      <c r="N31" s="200">
        <v>25.72</v>
      </c>
      <c r="O31" s="200">
        <v>24.25</v>
      </c>
      <c r="P31" s="200">
        <v>59.91</v>
      </c>
      <c r="Q31" s="200">
        <v>2.67</v>
      </c>
      <c r="R31" s="200">
        <v>10.37</v>
      </c>
      <c r="S31" s="200">
        <v>6.45</v>
      </c>
      <c r="T31" s="200">
        <v>0</v>
      </c>
      <c r="U31" s="200">
        <v>318.58</v>
      </c>
      <c r="V31" s="200">
        <v>5.07</v>
      </c>
      <c r="W31" s="200">
        <v>11.35</v>
      </c>
      <c r="X31" s="200">
        <v>36.07</v>
      </c>
      <c r="Y31" s="200">
        <v>0</v>
      </c>
      <c r="Z31">
        <v>0</v>
      </c>
      <c r="AA31" s="200">
        <v>8.61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68.040000000000006</v>
      </c>
      <c r="AQ31" s="200">
        <v>22.05</v>
      </c>
      <c r="AR31" s="200">
        <v>6.14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157.16999999999999</v>
      </c>
      <c r="L32" s="200">
        <v>41.86</v>
      </c>
      <c r="M32" s="200">
        <v>0</v>
      </c>
      <c r="N32" s="200">
        <v>25.72</v>
      </c>
      <c r="O32" s="200">
        <v>24.25</v>
      </c>
      <c r="P32" s="200">
        <v>59.91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318.58</v>
      </c>
      <c r="V32" s="200">
        <v>5.07</v>
      </c>
      <c r="W32" s="200">
        <v>11.35</v>
      </c>
      <c r="X32" s="200">
        <v>36.07</v>
      </c>
      <c r="Y32" s="200">
        <v>0</v>
      </c>
      <c r="Z32">
        <v>0</v>
      </c>
      <c r="AA32" s="200">
        <v>8.61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68.040000000000006</v>
      </c>
      <c r="AQ32" s="200">
        <v>22.05</v>
      </c>
      <c r="AR32" s="200">
        <v>13.17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157.11000000000001</v>
      </c>
      <c r="L33" s="200">
        <v>41.86</v>
      </c>
      <c r="M33" s="200">
        <v>0</v>
      </c>
      <c r="N33" s="200">
        <v>25.72</v>
      </c>
      <c r="O33" s="200">
        <v>24.25</v>
      </c>
      <c r="P33" s="200">
        <v>59.91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318.58</v>
      </c>
      <c r="V33" s="200">
        <v>5.07</v>
      </c>
      <c r="W33" s="200">
        <v>11.35</v>
      </c>
      <c r="X33" s="200">
        <v>36.07</v>
      </c>
      <c r="Y33" s="200">
        <v>0</v>
      </c>
      <c r="Z33">
        <v>0</v>
      </c>
      <c r="AA33" s="200">
        <v>8.61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68.040000000000006</v>
      </c>
      <c r="AQ33" s="200">
        <v>22.05</v>
      </c>
      <c r="AR33" s="200">
        <v>19.75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157.16999999999999</v>
      </c>
      <c r="L34" s="200">
        <v>41.86</v>
      </c>
      <c r="M34" s="200">
        <v>0</v>
      </c>
      <c r="N34" s="200">
        <v>25.72</v>
      </c>
      <c r="O34" s="200">
        <v>24.25</v>
      </c>
      <c r="P34" s="200">
        <v>59.91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318.58</v>
      </c>
      <c r="V34" s="200">
        <v>5.07</v>
      </c>
      <c r="W34" s="200">
        <v>11.35</v>
      </c>
      <c r="X34" s="200">
        <v>36.07</v>
      </c>
      <c r="Y34" s="200">
        <v>0</v>
      </c>
      <c r="Z34">
        <v>0</v>
      </c>
      <c r="AA34" s="200">
        <v>8.61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68.040000000000006</v>
      </c>
      <c r="AQ34" s="200">
        <v>22.05</v>
      </c>
      <c r="AR34" s="200">
        <v>19.75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157.16999999999999</v>
      </c>
      <c r="L35" s="200">
        <v>41.86</v>
      </c>
      <c r="M35" s="200">
        <v>0</v>
      </c>
      <c r="N35" s="200">
        <v>25.72</v>
      </c>
      <c r="O35" s="200">
        <v>24.25</v>
      </c>
      <c r="P35" s="200">
        <v>59.91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318.58</v>
      </c>
      <c r="V35" s="200">
        <v>5.07</v>
      </c>
      <c r="W35" s="200">
        <v>11.35</v>
      </c>
      <c r="X35" s="200">
        <v>36.07</v>
      </c>
      <c r="Y35" s="200">
        <v>0</v>
      </c>
      <c r="Z35">
        <v>0</v>
      </c>
      <c r="AA35" s="200">
        <v>8.34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68.040000000000006</v>
      </c>
      <c r="AQ35" s="200">
        <v>22.05</v>
      </c>
      <c r="AR35" s="200">
        <v>19.75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157.16999999999999</v>
      </c>
      <c r="L36" s="200">
        <v>41.86</v>
      </c>
      <c r="M36" s="200">
        <v>0</v>
      </c>
      <c r="N36" s="200">
        <v>25.72</v>
      </c>
      <c r="O36" s="200">
        <v>24.25</v>
      </c>
      <c r="P36" s="200">
        <v>59.91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318.58</v>
      </c>
      <c r="V36" s="200">
        <v>5.07</v>
      </c>
      <c r="W36" s="200">
        <v>11.35</v>
      </c>
      <c r="X36" s="200">
        <v>36.07</v>
      </c>
      <c r="Y36" s="200">
        <v>0</v>
      </c>
      <c r="Z36">
        <v>0</v>
      </c>
      <c r="AA36" s="200">
        <v>8.34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68.040000000000006</v>
      </c>
      <c r="AQ36" s="200">
        <v>22.05</v>
      </c>
      <c r="AR36" s="200">
        <v>19.75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86.63</v>
      </c>
      <c r="L37" s="200">
        <v>41.86</v>
      </c>
      <c r="M37" s="200">
        <v>0</v>
      </c>
      <c r="N37" s="200">
        <v>25.72</v>
      </c>
      <c r="O37" s="200">
        <v>24.25</v>
      </c>
      <c r="P37" s="200">
        <v>59.91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318.58</v>
      </c>
      <c r="V37" s="200">
        <v>5.07</v>
      </c>
      <c r="W37" s="200">
        <v>11.35</v>
      </c>
      <c r="X37" s="200">
        <v>36.07</v>
      </c>
      <c r="Y37" s="200">
        <v>0</v>
      </c>
      <c r="Z37">
        <v>0</v>
      </c>
      <c r="AA37" s="200">
        <v>8.34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68.040000000000006</v>
      </c>
      <c r="AQ37" s="200">
        <v>22.05</v>
      </c>
      <c r="AR37" s="200">
        <v>19.75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86.63</v>
      </c>
      <c r="L38" s="200">
        <v>41.86</v>
      </c>
      <c r="M38" s="200">
        <v>0</v>
      </c>
      <c r="N38" s="200">
        <v>25.72</v>
      </c>
      <c r="O38" s="200">
        <v>24.25</v>
      </c>
      <c r="P38" s="200">
        <v>59.91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318.58</v>
      </c>
      <c r="V38" s="200">
        <v>5.07</v>
      </c>
      <c r="W38" s="200">
        <v>11.35</v>
      </c>
      <c r="X38" s="200">
        <v>36.07</v>
      </c>
      <c r="Y38" s="200">
        <v>0</v>
      </c>
      <c r="Z38">
        <v>0</v>
      </c>
      <c r="AA38" s="200">
        <v>8.34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68.040000000000006</v>
      </c>
      <c r="AQ38" s="200">
        <v>22.05</v>
      </c>
      <c r="AR38" s="200">
        <v>19.75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86.63</v>
      </c>
      <c r="L39" s="200">
        <v>41.86</v>
      </c>
      <c r="M39" s="200">
        <v>0</v>
      </c>
      <c r="N39" s="200">
        <v>25.72</v>
      </c>
      <c r="O39" s="200">
        <v>24.25</v>
      </c>
      <c r="P39" s="200">
        <v>59.91</v>
      </c>
      <c r="Q39" s="200">
        <v>2.67</v>
      </c>
      <c r="R39" s="200">
        <v>10.37</v>
      </c>
      <c r="S39" s="200">
        <v>6.45</v>
      </c>
      <c r="T39" s="200">
        <v>0</v>
      </c>
      <c r="U39" s="200">
        <v>318.58</v>
      </c>
      <c r="V39" s="200">
        <v>5.07</v>
      </c>
      <c r="W39" s="200">
        <v>11.35</v>
      </c>
      <c r="X39" s="200">
        <v>36.07</v>
      </c>
      <c r="Y39" s="200">
        <v>0</v>
      </c>
      <c r="Z39">
        <v>0</v>
      </c>
      <c r="AA39" s="200">
        <v>8.34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46.09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68.040000000000006</v>
      </c>
      <c r="AQ39" s="200">
        <v>22.05</v>
      </c>
      <c r="AR39" s="200">
        <v>19.75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86.63</v>
      </c>
      <c r="L40" s="200">
        <v>41.86</v>
      </c>
      <c r="M40" s="200">
        <v>0</v>
      </c>
      <c r="N40" s="200">
        <v>25.72</v>
      </c>
      <c r="O40" s="200">
        <v>24.25</v>
      </c>
      <c r="P40" s="200">
        <v>59.91</v>
      </c>
      <c r="Q40" s="200">
        <v>2.67</v>
      </c>
      <c r="R40" s="200">
        <v>10.37</v>
      </c>
      <c r="S40" s="200">
        <v>6.45</v>
      </c>
      <c r="T40" s="200">
        <v>0</v>
      </c>
      <c r="U40" s="200">
        <v>318.58</v>
      </c>
      <c r="V40" s="200">
        <v>5.07</v>
      </c>
      <c r="W40" s="200">
        <v>11.35</v>
      </c>
      <c r="X40" s="200">
        <v>36.07</v>
      </c>
      <c r="Y40" s="200">
        <v>0</v>
      </c>
      <c r="Z40">
        <v>0</v>
      </c>
      <c r="AA40" s="200">
        <v>8.34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46.09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68.040000000000006</v>
      </c>
      <c r="AQ40" s="200">
        <v>22.05</v>
      </c>
      <c r="AR40" s="200">
        <v>23.75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86.63</v>
      </c>
      <c r="L41" s="200">
        <v>41.86</v>
      </c>
      <c r="M41" s="200">
        <v>0</v>
      </c>
      <c r="N41" s="200">
        <v>25.72</v>
      </c>
      <c r="O41" s="200">
        <v>24.25</v>
      </c>
      <c r="P41" s="200">
        <v>59.91</v>
      </c>
      <c r="Q41" s="200">
        <v>2.67</v>
      </c>
      <c r="R41" s="200">
        <v>10.37</v>
      </c>
      <c r="S41" s="200">
        <v>6.45</v>
      </c>
      <c r="T41" s="200">
        <v>0</v>
      </c>
      <c r="U41" s="200">
        <v>318.58</v>
      </c>
      <c r="V41" s="200">
        <v>5.07</v>
      </c>
      <c r="W41" s="200">
        <v>11.35</v>
      </c>
      <c r="X41" s="200">
        <v>36.07</v>
      </c>
      <c r="Y41" s="200">
        <v>0</v>
      </c>
      <c r="Z41">
        <v>0</v>
      </c>
      <c r="AA41" s="200">
        <v>8.34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46.09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68.040000000000006</v>
      </c>
      <c r="AQ41" s="200">
        <v>22.05</v>
      </c>
      <c r="AR41" s="200">
        <v>23.75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86.63</v>
      </c>
      <c r="L42" s="200">
        <v>41.86</v>
      </c>
      <c r="M42" s="200">
        <v>0</v>
      </c>
      <c r="N42" s="200">
        <v>25.72</v>
      </c>
      <c r="O42" s="200">
        <v>24.25</v>
      </c>
      <c r="P42" s="200">
        <v>59.91</v>
      </c>
      <c r="Q42" s="200">
        <v>2.67</v>
      </c>
      <c r="R42" s="200">
        <v>10.37</v>
      </c>
      <c r="S42" s="200">
        <v>6.45</v>
      </c>
      <c r="T42" s="200">
        <v>0</v>
      </c>
      <c r="U42" s="200">
        <v>318.58</v>
      </c>
      <c r="V42" s="200">
        <v>5.07</v>
      </c>
      <c r="W42" s="200">
        <v>11.35</v>
      </c>
      <c r="X42" s="200">
        <v>36.07</v>
      </c>
      <c r="Y42" s="200">
        <v>0</v>
      </c>
      <c r="Z42">
        <v>0</v>
      </c>
      <c r="AA42" s="200">
        <v>8.34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46.09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68.040000000000006</v>
      </c>
      <c r="AQ42" s="200">
        <v>22.05</v>
      </c>
      <c r="AR42" s="200">
        <v>23.75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105.89</v>
      </c>
      <c r="L43" s="200">
        <v>41.86</v>
      </c>
      <c r="M43" s="200">
        <v>0</v>
      </c>
      <c r="N43" s="200">
        <v>25.72</v>
      </c>
      <c r="O43" s="200">
        <v>24.25</v>
      </c>
      <c r="P43" s="200">
        <v>59.91</v>
      </c>
      <c r="Q43" s="200">
        <v>2.67</v>
      </c>
      <c r="R43" s="200">
        <v>10.37</v>
      </c>
      <c r="S43" s="200">
        <v>6.45</v>
      </c>
      <c r="T43" s="200">
        <v>0</v>
      </c>
      <c r="U43" s="200">
        <v>318.58</v>
      </c>
      <c r="V43" s="200">
        <v>4.75</v>
      </c>
      <c r="W43" s="200">
        <v>11.35</v>
      </c>
      <c r="X43" s="200">
        <v>36.07</v>
      </c>
      <c r="Y43" s="200">
        <v>0</v>
      </c>
      <c r="Z43">
        <v>0</v>
      </c>
      <c r="AA43" s="200">
        <v>8.34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46.09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68.040000000000006</v>
      </c>
      <c r="AQ43" s="200">
        <v>11.55</v>
      </c>
      <c r="AR43" s="200">
        <v>23.75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86.63</v>
      </c>
      <c r="L44" s="200">
        <v>24.07</v>
      </c>
      <c r="M44" s="200">
        <v>0</v>
      </c>
      <c r="N44" s="200">
        <v>25.72</v>
      </c>
      <c r="O44" s="200">
        <v>24.25</v>
      </c>
      <c r="P44" s="200">
        <v>59.91</v>
      </c>
      <c r="Q44" s="200">
        <v>1.93</v>
      </c>
      <c r="R44" s="200">
        <v>10.37</v>
      </c>
      <c r="S44" s="200">
        <v>3.85</v>
      </c>
      <c r="T44" s="200">
        <v>0</v>
      </c>
      <c r="U44" s="200">
        <v>318.58</v>
      </c>
      <c r="V44" s="200">
        <v>4.42</v>
      </c>
      <c r="W44" s="200">
        <v>11.35</v>
      </c>
      <c r="X44" s="200">
        <v>36.07</v>
      </c>
      <c r="Y44" s="200">
        <v>0</v>
      </c>
      <c r="Z44">
        <v>0</v>
      </c>
      <c r="AA44" s="200">
        <v>8.34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46.09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68.040000000000006</v>
      </c>
      <c r="AQ44" s="200">
        <v>11.55</v>
      </c>
      <c r="AR44" s="200">
        <v>23.75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86.63</v>
      </c>
      <c r="L45" s="200">
        <v>24.07</v>
      </c>
      <c r="M45" s="200">
        <v>0</v>
      </c>
      <c r="N45" s="200">
        <v>25.72</v>
      </c>
      <c r="O45" s="200">
        <v>24.25</v>
      </c>
      <c r="P45" s="200">
        <v>59.91</v>
      </c>
      <c r="Q45" s="200">
        <v>1.93</v>
      </c>
      <c r="R45" s="200">
        <v>10.37</v>
      </c>
      <c r="S45" s="200">
        <v>3.85</v>
      </c>
      <c r="T45" s="200">
        <v>0</v>
      </c>
      <c r="U45" s="200">
        <v>318.58</v>
      </c>
      <c r="V45" s="200">
        <v>4.08</v>
      </c>
      <c r="W45" s="200">
        <v>11.35</v>
      </c>
      <c r="X45" s="200">
        <v>36.07</v>
      </c>
      <c r="Y45" s="200">
        <v>0</v>
      </c>
      <c r="Z45">
        <v>0</v>
      </c>
      <c r="AA45" s="200">
        <v>8.34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46.09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68.040000000000006</v>
      </c>
      <c r="AQ45" s="200">
        <v>11.55</v>
      </c>
      <c r="AR45" s="200">
        <v>23.75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86.63</v>
      </c>
      <c r="L46" s="200">
        <v>24.07</v>
      </c>
      <c r="M46" s="200">
        <v>0</v>
      </c>
      <c r="N46" s="200">
        <v>25.72</v>
      </c>
      <c r="O46" s="200">
        <v>24.25</v>
      </c>
      <c r="P46" s="200">
        <v>59.91</v>
      </c>
      <c r="Q46" s="200">
        <v>1.93</v>
      </c>
      <c r="R46" s="200">
        <v>10.37</v>
      </c>
      <c r="S46" s="200">
        <v>3.85</v>
      </c>
      <c r="T46" s="200">
        <v>0</v>
      </c>
      <c r="U46" s="200">
        <v>318.58</v>
      </c>
      <c r="V46" s="200">
        <v>4.08</v>
      </c>
      <c r="W46" s="200">
        <v>11.35</v>
      </c>
      <c r="X46" s="200">
        <v>36.07</v>
      </c>
      <c r="Y46" s="200">
        <v>0</v>
      </c>
      <c r="Z46">
        <v>0</v>
      </c>
      <c r="AA46" s="200">
        <v>8.34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46.09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68.040000000000006</v>
      </c>
      <c r="AQ46" s="200">
        <v>11.55</v>
      </c>
      <c r="AR46" s="200">
        <v>23.75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86.63</v>
      </c>
      <c r="L47" s="200">
        <v>24.06</v>
      </c>
      <c r="M47" s="200">
        <v>0</v>
      </c>
      <c r="N47" s="200">
        <v>25.72</v>
      </c>
      <c r="O47" s="200">
        <v>24.25</v>
      </c>
      <c r="P47" s="200">
        <v>59.91</v>
      </c>
      <c r="Q47" s="200">
        <v>1.93</v>
      </c>
      <c r="R47" s="200">
        <v>10.37</v>
      </c>
      <c r="S47" s="200">
        <v>3.85</v>
      </c>
      <c r="T47" s="200">
        <v>0</v>
      </c>
      <c r="U47" s="200">
        <v>318.58</v>
      </c>
      <c r="V47" s="200">
        <v>4.08</v>
      </c>
      <c r="W47" s="200">
        <v>11.35</v>
      </c>
      <c r="X47" s="200">
        <v>36.07</v>
      </c>
      <c r="Y47" s="200">
        <v>0</v>
      </c>
      <c r="Z47">
        <v>0</v>
      </c>
      <c r="AA47" s="200">
        <v>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46.09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68.040000000000006</v>
      </c>
      <c r="AQ47" s="200">
        <v>11.55</v>
      </c>
      <c r="AR47" s="200">
        <v>23.75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86.63</v>
      </c>
      <c r="L48" s="200">
        <v>24.07</v>
      </c>
      <c r="M48" s="200">
        <v>0</v>
      </c>
      <c r="N48" s="200">
        <v>25.72</v>
      </c>
      <c r="O48" s="200">
        <v>24.25</v>
      </c>
      <c r="P48" s="200">
        <v>59.91</v>
      </c>
      <c r="Q48" s="200">
        <v>1.93</v>
      </c>
      <c r="R48" s="200">
        <v>10.37</v>
      </c>
      <c r="S48" s="200">
        <v>3.85</v>
      </c>
      <c r="T48" s="200">
        <v>0</v>
      </c>
      <c r="U48" s="200">
        <v>318.58</v>
      </c>
      <c r="V48" s="200">
        <v>4.08</v>
      </c>
      <c r="W48" s="200">
        <v>11.35</v>
      </c>
      <c r="X48" s="200">
        <v>36.07</v>
      </c>
      <c r="Y48" s="200">
        <v>0</v>
      </c>
      <c r="Z48">
        <v>0</v>
      </c>
      <c r="AA48" s="200">
        <v>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46.09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68.040000000000006</v>
      </c>
      <c r="AQ48" s="200">
        <v>11.55</v>
      </c>
      <c r="AR48" s="200">
        <v>23.75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86.63</v>
      </c>
      <c r="L49" s="200">
        <v>24.07</v>
      </c>
      <c r="M49" s="200">
        <v>0</v>
      </c>
      <c r="N49" s="200">
        <v>25.72</v>
      </c>
      <c r="O49" s="200">
        <v>24.25</v>
      </c>
      <c r="P49" s="200">
        <v>59.91</v>
      </c>
      <c r="Q49" s="200">
        <v>1.93</v>
      </c>
      <c r="R49" s="200">
        <v>10.37</v>
      </c>
      <c r="S49" s="200">
        <v>3.85</v>
      </c>
      <c r="T49" s="200">
        <v>0</v>
      </c>
      <c r="U49" s="200">
        <v>318.58</v>
      </c>
      <c r="V49" s="200">
        <v>4.08</v>
      </c>
      <c r="W49" s="200">
        <v>11.35</v>
      </c>
      <c r="X49" s="200">
        <v>36.07</v>
      </c>
      <c r="Y49" s="200">
        <v>0</v>
      </c>
      <c r="Z49">
        <v>0</v>
      </c>
      <c r="AA49" s="200">
        <v>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46.09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68.349999999999994</v>
      </c>
      <c r="AQ49" s="200">
        <v>11.55</v>
      </c>
      <c r="AR49" s="200">
        <v>23.75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86.63</v>
      </c>
      <c r="L50" s="200">
        <v>24.06</v>
      </c>
      <c r="M50" s="200">
        <v>0</v>
      </c>
      <c r="N50" s="200">
        <v>25.72</v>
      </c>
      <c r="O50" s="200">
        <v>24.25</v>
      </c>
      <c r="P50" s="200">
        <v>59.91</v>
      </c>
      <c r="Q50" s="200">
        <v>1.93</v>
      </c>
      <c r="R50" s="200">
        <v>5.78</v>
      </c>
      <c r="S50" s="200">
        <v>3.85</v>
      </c>
      <c r="T50" s="200">
        <v>0</v>
      </c>
      <c r="U50" s="200">
        <v>318.58</v>
      </c>
      <c r="V50" s="200">
        <v>4.08</v>
      </c>
      <c r="W50" s="200">
        <v>11.35</v>
      </c>
      <c r="X50" s="200">
        <v>36.07</v>
      </c>
      <c r="Y50" s="200">
        <v>0</v>
      </c>
      <c r="Z50">
        <v>0</v>
      </c>
      <c r="AA50" s="200">
        <v>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46.09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68.349999999999994</v>
      </c>
      <c r="AQ50" s="200">
        <v>11.55</v>
      </c>
      <c r="AR50" s="200">
        <v>23.75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86.63</v>
      </c>
      <c r="L51" s="200">
        <v>24.06</v>
      </c>
      <c r="M51" s="200">
        <v>0</v>
      </c>
      <c r="N51" s="200">
        <v>25.72</v>
      </c>
      <c r="O51" s="200">
        <v>24.25</v>
      </c>
      <c r="P51" s="200">
        <v>59.91</v>
      </c>
      <c r="Q51" s="200">
        <v>1.93</v>
      </c>
      <c r="R51" s="200">
        <v>5.78</v>
      </c>
      <c r="S51" s="200">
        <v>3.85</v>
      </c>
      <c r="T51" s="200">
        <v>0</v>
      </c>
      <c r="U51" s="200">
        <v>318.58</v>
      </c>
      <c r="V51" s="200">
        <v>4.08</v>
      </c>
      <c r="W51" s="200">
        <v>6.3</v>
      </c>
      <c r="X51" s="200">
        <v>36.07</v>
      </c>
      <c r="Y51" s="200">
        <v>0</v>
      </c>
      <c r="Z51">
        <v>0</v>
      </c>
      <c r="AA51" s="200">
        <v>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46.09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34.840000000000003</v>
      </c>
      <c r="AQ51" s="200">
        <v>11.55</v>
      </c>
      <c r="AR51" s="200">
        <v>23.75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86.63</v>
      </c>
      <c r="L52" s="200">
        <v>24.07</v>
      </c>
      <c r="M52" s="200">
        <v>0</v>
      </c>
      <c r="N52" s="200">
        <v>25.72</v>
      </c>
      <c r="O52" s="200">
        <v>24.25</v>
      </c>
      <c r="P52" s="200">
        <v>59.91</v>
      </c>
      <c r="Q52" s="200">
        <v>1.93</v>
      </c>
      <c r="R52" s="200">
        <v>5.78</v>
      </c>
      <c r="S52" s="200">
        <v>3.85</v>
      </c>
      <c r="T52" s="200">
        <v>0</v>
      </c>
      <c r="U52" s="200">
        <v>318.58</v>
      </c>
      <c r="V52" s="200">
        <v>4.08</v>
      </c>
      <c r="W52" s="200">
        <v>6.3</v>
      </c>
      <c r="X52" s="200">
        <v>36.07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46.09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34.840000000000003</v>
      </c>
      <c r="AQ52" s="200">
        <v>11.55</v>
      </c>
      <c r="AR52" s="200">
        <v>23.75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86.63</v>
      </c>
      <c r="L53" s="200">
        <v>24.07</v>
      </c>
      <c r="M53" s="200">
        <v>0</v>
      </c>
      <c r="N53" s="200">
        <v>25.72</v>
      </c>
      <c r="O53" s="200">
        <v>24.25</v>
      </c>
      <c r="P53" s="200">
        <v>59.91</v>
      </c>
      <c r="Q53" s="200">
        <v>1.93</v>
      </c>
      <c r="R53" s="200">
        <v>5.78</v>
      </c>
      <c r="S53" s="200">
        <v>3.85</v>
      </c>
      <c r="T53" s="200">
        <v>0</v>
      </c>
      <c r="U53" s="200">
        <v>318.58</v>
      </c>
      <c r="V53" s="200">
        <v>4.08</v>
      </c>
      <c r="W53" s="200">
        <v>6.3</v>
      </c>
      <c r="X53" s="200">
        <v>36.07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46.09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34.65</v>
      </c>
      <c r="AQ53" s="200">
        <v>11.55</v>
      </c>
      <c r="AR53" s="200">
        <v>23.75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86.63</v>
      </c>
      <c r="L54" s="200">
        <v>24.07</v>
      </c>
      <c r="M54" s="200">
        <v>0</v>
      </c>
      <c r="N54" s="200">
        <v>25.72</v>
      </c>
      <c r="O54" s="200">
        <v>24.25</v>
      </c>
      <c r="P54" s="200">
        <v>59.91</v>
      </c>
      <c r="Q54" s="200">
        <v>1.93</v>
      </c>
      <c r="R54" s="200">
        <v>5.78</v>
      </c>
      <c r="S54" s="200">
        <v>3.85</v>
      </c>
      <c r="T54" s="200">
        <v>0</v>
      </c>
      <c r="U54" s="200">
        <v>318.58</v>
      </c>
      <c r="V54" s="200">
        <v>4.08</v>
      </c>
      <c r="W54" s="200">
        <v>6.3</v>
      </c>
      <c r="X54" s="200">
        <v>36.07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46.09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30.57</v>
      </c>
      <c r="AQ54" s="200">
        <v>11.55</v>
      </c>
      <c r="AR54" s="200">
        <v>23.75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86.63</v>
      </c>
      <c r="L55" s="200">
        <v>24.07</v>
      </c>
      <c r="M55" s="200">
        <v>0</v>
      </c>
      <c r="N55" s="200">
        <v>25.72</v>
      </c>
      <c r="O55" s="200">
        <v>24.25</v>
      </c>
      <c r="P55" s="200">
        <v>59.91</v>
      </c>
      <c r="Q55" s="200">
        <v>1.93</v>
      </c>
      <c r="R55" s="200">
        <v>5.77</v>
      </c>
      <c r="S55" s="200">
        <v>3.85</v>
      </c>
      <c r="T55" s="200">
        <v>0</v>
      </c>
      <c r="U55" s="200">
        <v>318.58</v>
      </c>
      <c r="V55" s="200">
        <v>4.08</v>
      </c>
      <c r="W55" s="200">
        <v>6.3</v>
      </c>
      <c r="X55" s="200">
        <v>36.07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46.09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29.63</v>
      </c>
      <c r="AQ55" s="200">
        <v>13.27</v>
      </c>
      <c r="AR55" s="200">
        <v>23.75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86.63</v>
      </c>
      <c r="L56" s="200">
        <v>24.07</v>
      </c>
      <c r="M56" s="200">
        <v>0</v>
      </c>
      <c r="N56" s="200">
        <v>25.72</v>
      </c>
      <c r="O56" s="200">
        <v>24.25</v>
      </c>
      <c r="P56" s="200">
        <v>59.91</v>
      </c>
      <c r="Q56" s="200">
        <v>1.93</v>
      </c>
      <c r="R56" s="200">
        <v>5.77</v>
      </c>
      <c r="S56" s="200">
        <v>3.85</v>
      </c>
      <c r="T56" s="200">
        <v>0</v>
      </c>
      <c r="U56" s="200">
        <v>318.58</v>
      </c>
      <c r="V56" s="200">
        <v>4.08</v>
      </c>
      <c r="W56" s="200">
        <v>6.3</v>
      </c>
      <c r="X56" s="200">
        <v>36.07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46.09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24.86</v>
      </c>
      <c r="AQ56" s="200">
        <v>11.55</v>
      </c>
      <c r="AR56" s="200">
        <v>23.75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86.63</v>
      </c>
      <c r="L57" s="200">
        <v>24.07</v>
      </c>
      <c r="M57" s="200">
        <v>0</v>
      </c>
      <c r="N57" s="200">
        <v>25.72</v>
      </c>
      <c r="O57" s="200">
        <v>24.25</v>
      </c>
      <c r="P57" s="200">
        <v>59.91</v>
      </c>
      <c r="Q57" s="200">
        <v>1.93</v>
      </c>
      <c r="R57" s="200">
        <v>5.77</v>
      </c>
      <c r="S57" s="200">
        <v>3.85</v>
      </c>
      <c r="T57" s="200">
        <v>0</v>
      </c>
      <c r="U57" s="200">
        <v>318.58</v>
      </c>
      <c r="V57" s="200">
        <v>4.12</v>
      </c>
      <c r="W57" s="200">
        <v>6.3</v>
      </c>
      <c r="X57" s="200">
        <v>36.07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46.09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34.65</v>
      </c>
      <c r="AQ57" s="200">
        <v>11.55</v>
      </c>
      <c r="AR57" s="200">
        <v>23.75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86.63</v>
      </c>
      <c r="L58" s="200">
        <v>24.07</v>
      </c>
      <c r="M58" s="200">
        <v>0</v>
      </c>
      <c r="N58" s="200">
        <v>25.72</v>
      </c>
      <c r="O58" s="200">
        <v>24.25</v>
      </c>
      <c r="P58" s="200">
        <v>59.91</v>
      </c>
      <c r="Q58" s="200">
        <v>1.93</v>
      </c>
      <c r="R58" s="200">
        <v>5.77</v>
      </c>
      <c r="S58" s="200">
        <v>3.85</v>
      </c>
      <c r="T58" s="200">
        <v>0</v>
      </c>
      <c r="U58" s="200">
        <v>318.58</v>
      </c>
      <c r="V58" s="200">
        <v>4.08</v>
      </c>
      <c r="W58" s="200">
        <v>6.3</v>
      </c>
      <c r="X58" s="200">
        <v>36.07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46.09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34.65</v>
      </c>
      <c r="AQ58" s="200">
        <v>11.55</v>
      </c>
      <c r="AR58" s="200">
        <v>23.75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86.63</v>
      </c>
      <c r="L59" s="200">
        <v>24.07</v>
      </c>
      <c r="M59" s="200">
        <v>0</v>
      </c>
      <c r="N59" s="200">
        <v>25.72</v>
      </c>
      <c r="O59" s="200">
        <v>24.25</v>
      </c>
      <c r="P59" s="200">
        <v>59.91</v>
      </c>
      <c r="Q59" s="200">
        <v>1.93</v>
      </c>
      <c r="R59" s="200">
        <v>5.77</v>
      </c>
      <c r="S59" s="200">
        <v>3.85</v>
      </c>
      <c r="T59" s="200">
        <v>0</v>
      </c>
      <c r="U59" s="200">
        <v>318.58</v>
      </c>
      <c r="V59" s="200">
        <v>2.89</v>
      </c>
      <c r="W59" s="200">
        <v>6.3</v>
      </c>
      <c r="X59" s="200">
        <v>19.25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46.09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34.65</v>
      </c>
      <c r="AQ59" s="200">
        <v>11.55</v>
      </c>
      <c r="AR59" s="200">
        <v>23.75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86.63</v>
      </c>
      <c r="L60" s="200">
        <v>24.07</v>
      </c>
      <c r="M60" s="200">
        <v>0</v>
      </c>
      <c r="N60" s="200">
        <v>25.72</v>
      </c>
      <c r="O60" s="200">
        <v>24.25</v>
      </c>
      <c r="P60" s="200">
        <v>59.91</v>
      </c>
      <c r="Q60" s="200">
        <v>1.93</v>
      </c>
      <c r="R60" s="200">
        <v>5.77</v>
      </c>
      <c r="S60" s="200">
        <v>3.85</v>
      </c>
      <c r="T60" s="200">
        <v>0</v>
      </c>
      <c r="U60" s="200">
        <v>318.58</v>
      </c>
      <c r="V60" s="200">
        <v>2.89</v>
      </c>
      <c r="W60" s="200">
        <v>6.3</v>
      </c>
      <c r="X60" s="200">
        <v>19.25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46.09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34.65</v>
      </c>
      <c r="AQ60" s="200">
        <v>11.55</v>
      </c>
      <c r="AR60" s="200">
        <v>23.75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86.63</v>
      </c>
      <c r="L61" s="200">
        <v>24.07</v>
      </c>
      <c r="M61" s="200">
        <v>0</v>
      </c>
      <c r="N61" s="200">
        <v>25.72</v>
      </c>
      <c r="O61" s="200">
        <v>24.25</v>
      </c>
      <c r="P61" s="200">
        <v>59.91</v>
      </c>
      <c r="Q61" s="200">
        <v>1.93</v>
      </c>
      <c r="R61" s="200">
        <v>5.77</v>
      </c>
      <c r="S61" s="200">
        <v>3.85</v>
      </c>
      <c r="T61" s="200">
        <v>0</v>
      </c>
      <c r="U61" s="200">
        <v>318.58</v>
      </c>
      <c r="V61" s="200">
        <v>2.89</v>
      </c>
      <c r="W61" s="200">
        <v>6.3</v>
      </c>
      <c r="X61" s="200">
        <v>19.25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46.09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34.65</v>
      </c>
      <c r="AQ61" s="200">
        <v>11.55</v>
      </c>
      <c r="AR61" s="200">
        <v>23.75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86.63</v>
      </c>
      <c r="L62" s="200">
        <v>24.07</v>
      </c>
      <c r="M62" s="200">
        <v>0</v>
      </c>
      <c r="N62" s="200">
        <v>25.72</v>
      </c>
      <c r="O62" s="200">
        <v>24.25</v>
      </c>
      <c r="P62" s="200">
        <v>59.91</v>
      </c>
      <c r="Q62" s="200">
        <v>1.93</v>
      </c>
      <c r="R62" s="200">
        <v>5.77</v>
      </c>
      <c r="S62" s="200">
        <v>3.85</v>
      </c>
      <c r="T62" s="200">
        <v>0</v>
      </c>
      <c r="U62" s="200">
        <v>318.58</v>
      </c>
      <c r="V62" s="200">
        <v>2.89</v>
      </c>
      <c r="W62" s="200">
        <v>6.3</v>
      </c>
      <c r="X62" s="200">
        <v>19.25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46.09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34.65</v>
      </c>
      <c r="AQ62" s="200">
        <v>11.55</v>
      </c>
      <c r="AR62" s="200">
        <v>23.75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86.63</v>
      </c>
      <c r="L63" s="200">
        <v>24.07</v>
      </c>
      <c r="M63" s="200">
        <v>0</v>
      </c>
      <c r="N63" s="200">
        <v>25.72</v>
      </c>
      <c r="O63" s="200">
        <v>24.25</v>
      </c>
      <c r="P63" s="200">
        <v>59.91</v>
      </c>
      <c r="Q63" s="200">
        <v>1.93</v>
      </c>
      <c r="R63" s="200">
        <v>5.77</v>
      </c>
      <c r="S63" s="200">
        <v>3.85</v>
      </c>
      <c r="T63" s="200">
        <v>0</v>
      </c>
      <c r="U63" s="200">
        <v>318.58</v>
      </c>
      <c r="V63" s="200">
        <v>2.89</v>
      </c>
      <c r="W63" s="200">
        <v>6.3</v>
      </c>
      <c r="X63" s="200">
        <v>19.25</v>
      </c>
      <c r="Y63" s="200">
        <v>0</v>
      </c>
      <c r="Z63">
        <v>0</v>
      </c>
      <c r="AA63" s="200">
        <v>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47.39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34.65</v>
      </c>
      <c r="AQ63" s="200">
        <v>11.55</v>
      </c>
      <c r="AR63" s="200">
        <v>23.75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86.63</v>
      </c>
      <c r="L64" s="200">
        <v>24.07</v>
      </c>
      <c r="M64" s="200">
        <v>0</v>
      </c>
      <c r="N64" s="200">
        <v>25.72</v>
      </c>
      <c r="O64" s="200">
        <v>24.25</v>
      </c>
      <c r="P64" s="200">
        <v>59.91</v>
      </c>
      <c r="Q64" s="200">
        <v>1.93</v>
      </c>
      <c r="R64" s="200">
        <v>5.77</v>
      </c>
      <c r="S64" s="200">
        <v>3.85</v>
      </c>
      <c r="T64" s="200">
        <v>0</v>
      </c>
      <c r="U64" s="200">
        <v>318.58</v>
      </c>
      <c r="V64" s="200">
        <v>2.89</v>
      </c>
      <c r="W64" s="200">
        <v>6.3</v>
      </c>
      <c r="X64" s="200">
        <v>19.25</v>
      </c>
      <c r="Y64" s="200">
        <v>0</v>
      </c>
      <c r="Z64">
        <v>0</v>
      </c>
      <c r="AA64" s="200">
        <v>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47.39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36.71</v>
      </c>
      <c r="AQ64" s="200">
        <v>11.55</v>
      </c>
      <c r="AR64" s="200">
        <v>23.75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86.63</v>
      </c>
      <c r="L65" s="200">
        <v>24.07</v>
      </c>
      <c r="M65" s="200">
        <v>0</v>
      </c>
      <c r="N65" s="200">
        <v>25.72</v>
      </c>
      <c r="O65" s="200">
        <v>24.25</v>
      </c>
      <c r="P65" s="200">
        <v>59.91</v>
      </c>
      <c r="Q65" s="200">
        <v>1.93</v>
      </c>
      <c r="R65" s="200">
        <v>5.77</v>
      </c>
      <c r="S65" s="200">
        <v>3.85</v>
      </c>
      <c r="T65" s="200">
        <v>0</v>
      </c>
      <c r="U65" s="200">
        <v>318.58</v>
      </c>
      <c r="V65" s="200">
        <v>2.89</v>
      </c>
      <c r="W65" s="200">
        <v>6.3</v>
      </c>
      <c r="X65" s="200">
        <v>19.25</v>
      </c>
      <c r="Y65" s="200">
        <v>0</v>
      </c>
      <c r="Z65">
        <v>0</v>
      </c>
      <c r="AA65" s="200">
        <v>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42.94</v>
      </c>
      <c r="AQ65" s="200">
        <v>11.55</v>
      </c>
      <c r="AR65" s="200">
        <v>23.75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86.63</v>
      </c>
      <c r="L66" s="200">
        <v>24.07</v>
      </c>
      <c r="M66" s="200">
        <v>0</v>
      </c>
      <c r="N66" s="200">
        <v>25.72</v>
      </c>
      <c r="O66" s="200">
        <v>24.25</v>
      </c>
      <c r="P66" s="200">
        <v>59.91</v>
      </c>
      <c r="Q66" s="200">
        <v>1.93</v>
      </c>
      <c r="R66" s="200">
        <v>5.77</v>
      </c>
      <c r="S66" s="200">
        <v>3.85</v>
      </c>
      <c r="T66" s="200">
        <v>0</v>
      </c>
      <c r="U66" s="200">
        <v>318.58</v>
      </c>
      <c r="V66" s="200">
        <v>2.89</v>
      </c>
      <c r="W66" s="200">
        <v>6.3</v>
      </c>
      <c r="X66" s="200">
        <v>19.25</v>
      </c>
      <c r="Y66" s="200">
        <v>0</v>
      </c>
      <c r="Z66">
        <v>0</v>
      </c>
      <c r="AA66" s="200">
        <v>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34.65</v>
      </c>
      <c r="AQ66" s="200">
        <v>11.55</v>
      </c>
      <c r="AR66" s="200">
        <v>23.75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86.63</v>
      </c>
      <c r="L67" s="200">
        <v>24.07</v>
      </c>
      <c r="M67" s="200">
        <v>0</v>
      </c>
      <c r="N67" s="200">
        <v>25.72</v>
      </c>
      <c r="O67" s="200">
        <v>24.25</v>
      </c>
      <c r="P67" s="200">
        <v>59.91</v>
      </c>
      <c r="Q67" s="200">
        <v>1.93</v>
      </c>
      <c r="R67" s="200">
        <v>5.77</v>
      </c>
      <c r="S67" s="200">
        <v>3.85</v>
      </c>
      <c r="T67" s="200">
        <v>0</v>
      </c>
      <c r="U67" s="200">
        <v>318.58</v>
      </c>
      <c r="V67" s="200">
        <v>4.08</v>
      </c>
      <c r="W67" s="200">
        <v>6.3</v>
      </c>
      <c r="X67" s="200">
        <v>36.07</v>
      </c>
      <c r="Y67" s="200">
        <v>0</v>
      </c>
      <c r="Z67">
        <v>0</v>
      </c>
      <c r="AA67" s="200">
        <v>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48.43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34.65</v>
      </c>
      <c r="AQ67" s="200">
        <v>11.55</v>
      </c>
      <c r="AR67" s="200">
        <v>23.75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86.63</v>
      </c>
      <c r="L68" s="200">
        <v>24.07</v>
      </c>
      <c r="M68" s="200">
        <v>0</v>
      </c>
      <c r="N68" s="200">
        <v>25.72</v>
      </c>
      <c r="O68" s="200">
        <v>24.25</v>
      </c>
      <c r="P68" s="200">
        <v>59.91</v>
      </c>
      <c r="Q68" s="200">
        <v>1.93</v>
      </c>
      <c r="R68" s="200">
        <v>5.77</v>
      </c>
      <c r="S68" s="200">
        <v>3.85</v>
      </c>
      <c r="T68" s="200">
        <v>0</v>
      </c>
      <c r="U68" s="200">
        <v>318.58</v>
      </c>
      <c r="V68" s="200">
        <v>4.08</v>
      </c>
      <c r="W68" s="200">
        <v>6.3</v>
      </c>
      <c r="X68" s="200">
        <v>36.07</v>
      </c>
      <c r="Y68" s="200">
        <v>0</v>
      </c>
      <c r="Z68">
        <v>0</v>
      </c>
      <c r="AA68" s="200">
        <v>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48.43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34.65</v>
      </c>
      <c r="AQ68" s="200">
        <v>11.55</v>
      </c>
      <c r="AR68" s="200">
        <v>23.75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86.63</v>
      </c>
      <c r="L69" s="200">
        <v>19.54</v>
      </c>
      <c r="M69" s="200">
        <v>0</v>
      </c>
      <c r="N69" s="200">
        <v>25.72</v>
      </c>
      <c r="O69" s="200">
        <v>24.25</v>
      </c>
      <c r="P69" s="200">
        <v>59.91</v>
      </c>
      <c r="Q69" s="200">
        <v>1.93</v>
      </c>
      <c r="R69" s="200">
        <v>5.77</v>
      </c>
      <c r="S69" s="200">
        <v>3.85</v>
      </c>
      <c r="T69" s="200">
        <v>0</v>
      </c>
      <c r="U69" s="200">
        <v>318.58</v>
      </c>
      <c r="V69" s="200">
        <v>2.89</v>
      </c>
      <c r="W69" s="200">
        <v>6.21</v>
      </c>
      <c r="X69" s="200">
        <v>19.25</v>
      </c>
      <c r="Y69" s="200">
        <v>0</v>
      </c>
      <c r="Z69">
        <v>0</v>
      </c>
      <c r="AA69" s="200">
        <v>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48.43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34.65</v>
      </c>
      <c r="AQ69" s="200">
        <v>11.55</v>
      </c>
      <c r="AR69" s="200">
        <v>23.47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86.63</v>
      </c>
      <c r="L70" s="200">
        <v>19.54</v>
      </c>
      <c r="M70" s="200">
        <v>0</v>
      </c>
      <c r="N70" s="200">
        <v>25.72</v>
      </c>
      <c r="O70" s="200">
        <v>24.25</v>
      </c>
      <c r="P70" s="200">
        <v>59.91</v>
      </c>
      <c r="Q70" s="200">
        <v>1.93</v>
      </c>
      <c r="R70" s="200">
        <v>5.77</v>
      </c>
      <c r="S70" s="200">
        <v>3.85</v>
      </c>
      <c r="T70" s="200">
        <v>0</v>
      </c>
      <c r="U70" s="200">
        <v>318.58</v>
      </c>
      <c r="V70" s="200">
        <v>2.89</v>
      </c>
      <c r="W70" s="200">
        <v>6.3</v>
      </c>
      <c r="X70" s="200">
        <v>19.25</v>
      </c>
      <c r="Y70" s="200">
        <v>0</v>
      </c>
      <c r="Z70">
        <v>0</v>
      </c>
      <c r="AA70" s="200">
        <v>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48.43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50.43</v>
      </c>
      <c r="AQ70" s="200">
        <v>11.55</v>
      </c>
      <c r="AR70" s="200">
        <v>21.43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86.63</v>
      </c>
      <c r="L71" s="200">
        <v>19.25</v>
      </c>
      <c r="M71" s="200">
        <v>0</v>
      </c>
      <c r="N71" s="200">
        <v>25.72</v>
      </c>
      <c r="O71" s="200">
        <v>24.25</v>
      </c>
      <c r="P71" s="200">
        <v>59.91</v>
      </c>
      <c r="Q71" s="200">
        <v>1.93</v>
      </c>
      <c r="R71" s="200">
        <v>5.78</v>
      </c>
      <c r="S71" s="200">
        <v>3.85</v>
      </c>
      <c r="T71" s="200">
        <v>0</v>
      </c>
      <c r="U71" s="200">
        <v>318.58</v>
      </c>
      <c r="V71" s="200">
        <v>2.89</v>
      </c>
      <c r="W71" s="200">
        <v>6.3</v>
      </c>
      <c r="X71" s="200">
        <v>19.25</v>
      </c>
      <c r="Y71" s="200">
        <v>0</v>
      </c>
      <c r="Z71">
        <v>0</v>
      </c>
      <c r="AA71" s="200">
        <v>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47.77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34.65</v>
      </c>
      <c r="AQ71" s="200">
        <v>11.55</v>
      </c>
      <c r="AR71" s="200">
        <v>13.74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86.63</v>
      </c>
      <c r="L72" s="200">
        <v>17.66</v>
      </c>
      <c r="M72" s="200">
        <v>0</v>
      </c>
      <c r="N72" s="200">
        <v>25.72</v>
      </c>
      <c r="O72" s="200">
        <v>24.25</v>
      </c>
      <c r="P72" s="200">
        <v>59.91</v>
      </c>
      <c r="Q72" s="200">
        <v>1.93</v>
      </c>
      <c r="R72" s="200">
        <v>5.78</v>
      </c>
      <c r="S72" s="200">
        <v>3.85</v>
      </c>
      <c r="T72" s="200">
        <v>0</v>
      </c>
      <c r="U72" s="200">
        <v>318.58</v>
      </c>
      <c r="V72" s="200">
        <v>2.89</v>
      </c>
      <c r="W72" s="200">
        <v>6.3</v>
      </c>
      <c r="X72" s="200">
        <v>19.25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47.77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34.65</v>
      </c>
      <c r="AQ72" s="200">
        <v>11.55</v>
      </c>
      <c r="AR72" s="200">
        <v>8.0500000000000007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90</v>
      </c>
      <c r="L73" s="200">
        <v>19.25</v>
      </c>
      <c r="M73" s="200">
        <v>0</v>
      </c>
      <c r="N73" s="200">
        <v>25.72</v>
      </c>
      <c r="O73" s="200">
        <v>24.25</v>
      </c>
      <c r="P73" s="200">
        <v>59.91</v>
      </c>
      <c r="Q73" s="200">
        <v>1.93</v>
      </c>
      <c r="R73" s="200">
        <v>5.78</v>
      </c>
      <c r="S73" s="200">
        <v>3.85</v>
      </c>
      <c r="T73" s="200">
        <v>0</v>
      </c>
      <c r="U73" s="200">
        <v>318.58</v>
      </c>
      <c r="V73" s="200">
        <v>5.05</v>
      </c>
      <c r="W73" s="200">
        <v>6.3</v>
      </c>
      <c r="X73" s="200">
        <v>35.68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47.77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34.65</v>
      </c>
      <c r="AQ73" s="200">
        <v>11.55</v>
      </c>
      <c r="AR73" s="200">
        <v>4.1100000000000003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86.63</v>
      </c>
      <c r="L74" s="200">
        <v>19.25</v>
      </c>
      <c r="M74" s="200">
        <v>0</v>
      </c>
      <c r="N74" s="200">
        <v>25.72</v>
      </c>
      <c r="O74" s="200">
        <v>24.25</v>
      </c>
      <c r="P74" s="200">
        <v>59.91</v>
      </c>
      <c r="Q74" s="200">
        <v>1.93</v>
      </c>
      <c r="R74" s="200">
        <v>5.78</v>
      </c>
      <c r="S74" s="200">
        <v>3.85</v>
      </c>
      <c r="T74" s="200">
        <v>0</v>
      </c>
      <c r="U74" s="200">
        <v>318.58</v>
      </c>
      <c r="V74" s="200">
        <v>5.07</v>
      </c>
      <c r="W74" s="200">
        <v>6.3</v>
      </c>
      <c r="X74" s="200">
        <v>36.07</v>
      </c>
      <c r="Y74" s="200">
        <v>0</v>
      </c>
      <c r="Z74">
        <v>0</v>
      </c>
      <c r="AA74" s="200">
        <v>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47.77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60.61</v>
      </c>
      <c r="AQ74" s="200">
        <v>11.55</v>
      </c>
      <c r="AR74" s="200">
        <v>1.8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85.67</v>
      </c>
      <c r="L75" s="200">
        <v>18.29</v>
      </c>
      <c r="M75" s="200">
        <v>0</v>
      </c>
      <c r="N75" s="200">
        <v>25.72</v>
      </c>
      <c r="O75" s="200">
        <v>24.25</v>
      </c>
      <c r="P75" s="200">
        <v>59.91</v>
      </c>
      <c r="Q75" s="200">
        <v>1.93</v>
      </c>
      <c r="R75" s="200">
        <v>5.78</v>
      </c>
      <c r="S75" s="200">
        <v>3.85</v>
      </c>
      <c r="T75" s="200">
        <v>0</v>
      </c>
      <c r="U75" s="200">
        <v>318.58</v>
      </c>
      <c r="V75" s="200">
        <v>5.07</v>
      </c>
      <c r="W75" s="200">
        <v>11.23</v>
      </c>
      <c r="X75" s="200">
        <v>36.07</v>
      </c>
      <c r="Y75" s="200">
        <v>0</v>
      </c>
      <c r="Z75">
        <v>0</v>
      </c>
      <c r="AA75" s="200">
        <v>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68.040000000000006</v>
      </c>
      <c r="AQ75" s="200">
        <v>11.55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85.67</v>
      </c>
      <c r="L76" s="200">
        <v>18.29</v>
      </c>
      <c r="M76" s="200">
        <v>0</v>
      </c>
      <c r="N76" s="200">
        <v>25.72</v>
      </c>
      <c r="O76" s="200">
        <v>24.25</v>
      </c>
      <c r="P76" s="200">
        <v>59.91</v>
      </c>
      <c r="Q76" s="200">
        <v>1.93</v>
      </c>
      <c r="R76" s="200">
        <v>10.37</v>
      </c>
      <c r="S76" s="200">
        <v>3.85</v>
      </c>
      <c r="T76" s="200">
        <v>0</v>
      </c>
      <c r="U76" s="200">
        <v>318.58</v>
      </c>
      <c r="V76" s="200">
        <v>5.07</v>
      </c>
      <c r="W76" s="200">
        <v>11.35</v>
      </c>
      <c r="X76" s="200">
        <v>36.07</v>
      </c>
      <c r="Y76" s="200">
        <v>0</v>
      </c>
      <c r="Z76">
        <v>0</v>
      </c>
      <c r="AA76" s="200">
        <v>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68.040000000000006</v>
      </c>
      <c r="AQ76" s="200">
        <v>11.55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85.67</v>
      </c>
      <c r="L77" s="200">
        <v>18.29</v>
      </c>
      <c r="M77" s="200">
        <v>0</v>
      </c>
      <c r="N77" s="200">
        <v>27.02</v>
      </c>
      <c r="O77" s="200">
        <v>24.25</v>
      </c>
      <c r="P77" s="200">
        <v>59.91</v>
      </c>
      <c r="Q77" s="200">
        <v>1.93</v>
      </c>
      <c r="R77" s="200">
        <v>10.37</v>
      </c>
      <c r="S77" s="200">
        <v>3.85</v>
      </c>
      <c r="T77" s="200">
        <v>0</v>
      </c>
      <c r="U77" s="200">
        <v>318.58</v>
      </c>
      <c r="V77" s="200">
        <v>5.07</v>
      </c>
      <c r="W77" s="200">
        <v>11.35</v>
      </c>
      <c r="X77" s="200">
        <v>36.07</v>
      </c>
      <c r="Y77" s="200">
        <v>0</v>
      </c>
      <c r="Z77">
        <v>0</v>
      </c>
      <c r="AA77" s="200">
        <v>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68.040000000000006</v>
      </c>
      <c r="AQ77" s="200">
        <v>11.55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85.67</v>
      </c>
      <c r="L78" s="200">
        <v>18.29</v>
      </c>
      <c r="M78" s="200">
        <v>0</v>
      </c>
      <c r="N78" s="200">
        <v>27.02</v>
      </c>
      <c r="O78" s="200">
        <v>24.25</v>
      </c>
      <c r="P78" s="200">
        <v>59.91</v>
      </c>
      <c r="Q78" s="200">
        <v>1.93</v>
      </c>
      <c r="R78" s="200">
        <v>10.37</v>
      </c>
      <c r="S78" s="200">
        <v>3.85</v>
      </c>
      <c r="T78" s="200">
        <v>0</v>
      </c>
      <c r="U78" s="200">
        <v>318.58</v>
      </c>
      <c r="V78" s="200">
        <v>5.07</v>
      </c>
      <c r="W78" s="200">
        <v>11.35</v>
      </c>
      <c r="X78" s="200">
        <v>36.07</v>
      </c>
      <c r="Y78" s="200">
        <v>0</v>
      </c>
      <c r="Z78">
        <v>0</v>
      </c>
      <c r="AA78" s="200">
        <v>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68.040000000000006</v>
      </c>
      <c r="AQ78" s="200">
        <v>11.55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96.26</v>
      </c>
      <c r="L79" s="200">
        <v>41.86</v>
      </c>
      <c r="M79" s="200">
        <v>0</v>
      </c>
      <c r="N79" s="200">
        <v>27.02</v>
      </c>
      <c r="O79" s="200">
        <v>24.25</v>
      </c>
      <c r="P79" s="200">
        <v>59.91</v>
      </c>
      <c r="Q79" s="200">
        <v>2.67</v>
      </c>
      <c r="R79" s="200">
        <v>10.37</v>
      </c>
      <c r="S79" s="200">
        <v>6.45</v>
      </c>
      <c r="T79" s="200">
        <v>0</v>
      </c>
      <c r="U79" s="200">
        <v>318.58</v>
      </c>
      <c r="V79" s="200">
        <v>4.08</v>
      </c>
      <c r="W79" s="200">
        <v>11.35</v>
      </c>
      <c r="X79" s="200">
        <v>36.07</v>
      </c>
      <c r="Y79" s="200">
        <v>0</v>
      </c>
      <c r="Z79">
        <v>0</v>
      </c>
      <c r="AA79" s="200">
        <v>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68.040000000000006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96.26</v>
      </c>
      <c r="L80" s="200">
        <v>41.86</v>
      </c>
      <c r="M80" s="200">
        <v>0</v>
      </c>
      <c r="N80" s="200">
        <v>27.02</v>
      </c>
      <c r="O80" s="200">
        <v>24.25</v>
      </c>
      <c r="P80" s="200">
        <v>59.91</v>
      </c>
      <c r="Q80" s="200">
        <v>2.67</v>
      </c>
      <c r="R80" s="200">
        <v>10.37</v>
      </c>
      <c r="S80" s="200">
        <v>6.45</v>
      </c>
      <c r="T80" s="200">
        <v>0</v>
      </c>
      <c r="U80" s="200">
        <v>318.58</v>
      </c>
      <c r="V80" s="200">
        <v>4.08</v>
      </c>
      <c r="W80" s="200">
        <v>11.35</v>
      </c>
      <c r="X80" s="200">
        <v>36.07</v>
      </c>
      <c r="Y80" s="200">
        <v>0</v>
      </c>
      <c r="Z80">
        <v>0</v>
      </c>
      <c r="AA80" s="200">
        <v>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68.040000000000006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96.26</v>
      </c>
      <c r="L81" s="200">
        <v>34.090000000000003</v>
      </c>
      <c r="M81" s="200">
        <v>0</v>
      </c>
      <c r="N81" s="200">
        <v>28.73</v>
      </c>
      <c r="O81" s="200">
        <v>24.25</v>
      </c>
      <c r="P81" s="200">
        <v>59.91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318.58</v>
      </c>
      <c r="V81" s="200">
        <v>4.08</v>
      </c>
      <c r="W81" s="200">
        <v>11.35</v>
      </c>
      <c r="X81" s="200">
        <v>36.07</v>
      </c>
      <c r="Y81" s="200">
        <v>0</v>
      </c>
      <c r="Z81">
        <v>0</v>
      </c>
      <c r="AA81" s="200">
        <v>0</v>
      </c>
      <c r="AB81" s="200">
        <v>6.04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67.73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96.26</v>
      </c>
      <c r="L82" s="200">
        <v>34.090000000000003</v>
      </c>
      <c r="M82" s="200">
        <v>0</v>
      </c>
      <c r="N82" s="200">
        <v>28.88</v>
      </c>
      <c r="O82" s="200">
        <v>24.25</v>
      </c>
      <c r="P82" s="200">
        <v>59.91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318.58</v>
      </c>
      <c r="V82" s="200">
        <v>4.08</v>
      </c>
      <c r="W82" s="200">
        <v>11.35</v>
      </c>
      <c r="X82" s="200">
        <v>36.07</v>
      </c>
      <c r="Y82" s="200">
        <v>0</v>
      </c>
      <c r="Z82">
        <v>0</v>
      </c>
      <c r="AA82" s="200">
        <v>0</v>
      </c>
      <c r="AB82" s="200">
        <v>6.04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67.73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85.67</v>
      </c>
      <c r="L83" s="200">
        <v>18.29</v>
      </c>
      <c r="M83" s="200">
        <v>0</v>
      </c>
      <c r="N83" s="200">
        <v>28.88</v>
      </c>
      <c r="O83" s="200">
        <v>24.25</v>
      </c>
      <c r="P83" s="200">
        <v>59.91</v>
      </c>
      <c r="Q83" s="200">
        <v>1.93</v>
      </c>
      <c r="R83" s="200">
        <v>5.78</v>
      </c>
      <c r="S83" s="200">
        <v>3.92</v>
      </c>
      <c r="T83" s="200">
        <v>0</v>
      </c>
      <c r="U83" s="200">
        <v>318.58</v>
      </c>
      <c r="V83" s="200">
        <v>4.08</v>
      </c>
      <c r="W83" s="200">
        <v>11.35</v>
      </c>
      <c r="X83" s="200">
        <v>36.07</v>
      </c>
      <c r="Y83" s="200">
        <v>0</v>
      </c>
      <c r="Z83">
        <v>0</v>
      </c>
      <c r="AA83" s="200">
        <v>0</v>
      </c>
      <c r="AB83" s="200">
        <v>-0.45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47.77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67.73</v>
      </c>
      <c r="AQ83" s="200">
        <v>11.55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85.67</v>
      </c>
      <c r="L84" s="200">
        <v>18.29</v>
      </c>
      <c r="M84" s="200">
        <v>0</v>
      </c>
      <c r="N84" s="200">
        <v>28.88</v>
      </c>
      <c r="O84" s="200">
        <v>24.25</v>
      </c>
      <c r="P84" s="200">
        <v>59.91</v>
      </c>
      <c r="Q84" s="200">
        <v>1.93</v>
      </c>
      <c r="R84" s="200">
        <v>5.78</v>
      </c>
      <c r="S84" s="200">
        <v>3.85</v>
      </c>
      <c r="T84" s="200">
        <v>0</v>
      </c>
      <c r="U84" s="200">
        <v>318.58</v>
      </c>
      <c r="V84" s="200">
        <v>4.08</v>
      </c>
      <c r="W84" s="200">
        <v>11.35</v>
      </c>
      <c r="X84" s="200">
        <v>36.07</v>
      </c>
      <c r="Y84" s="200">
        <v>0</v>
      </c>
      <c r="Z84">
        <v>0</v>
      </c>
      <c r="AA84" s="200">
        <v>0</v>
      </c>
      <c r="AB84" s="200">
        <v>-0.45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47.77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67.73</v>
      </c>
      <c r="AQ84" s="200">
        <v>11.55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85.67</v>
      </c>
      <c r="L85" s="200">
        <v>18.29</v>
      </c>
      <c r="M85" s="200">
        <v>0</v>
      </c>
      <c r="N85" s="200">
        <v>28.88</v>
      </c>
      <c r="O85" s="200">
        <v>24.25</v>
      </c>
      <c r="P85" s="200">
        <v>59.91</v>
      </c>
      <c r="Q85" s="200">
        <v>1.93</v>
      </c>
      <c r="R85" s="200">
        <v>5.78</v>
      </c>
      <c r="S85" s="200">
        <v>3.85</v>
      </c>
      <c r="T85" s="200">
        <v>0</v>
      </c>
      <c r="U85" s="200">
        <v>318.58</v>
      </c>
      <c r="V85" s="200">
        <v>4.08</v>
      </c>
      <c r="W85" s="200">
        <v>11.35</v>
      </c>
      <c r="X85" s="200">
        <v>36.07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47.77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68.040000000000006</v>
      </c>
      <c r="AQ85" s="200">
        <v>11.55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85.67</v>
      </c>
      <c r="L86" s="200">
        <v>18.29</v>
      </c>
      <c r="M86" s="200">
        <v>0</v>
      </c>
      <c r="N86" s="200">
        <v>28.88</v>
      </c>
      <c r="O86" s="200">
        <v>24.25</v>
      </c>
      <c r="P86" s="200">
        <v>59.91</v>
      </c>
      <c r="Q86" s="200">
        <v>1.93</v>
      </c>
      <c r="R86" s="200">
        <v>5.78</v>
      </c>
      <c r="S86" s="200">
        <v>3.85</v>
      </c>
      <c r="T86" s="200">
        <v>0</v>
      </c>
      <c r="U86" s="200">
        <v>318.58</v>
      </c>
      <c r="V86" s="200">
        <v>4.08</v>
      </c>
      <c r="W86" s="200">
        <v>11.35</v>
      </c>
      <c r="X86" s="200">
        <v>36.07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47.77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68.040000000000006</v>
      </c>
      <c r="AQ86" s="200">
        <v>11.55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85.67</v>
      </c>
      <c r="L87" s="200">
        <v>18.29</v>
      </c>
      <c r="M87" s="200">
        <v>0</v>
      </c>
      <c r="N87" s="200">
        <v>28.88</v>
      </c>
      <c r="O87" s="200">
        <v>24.25</v>
      </c>
      <c r="P87" s="200">
        <v>59.91</v>
      </c>
      <c r="Q87" s="200">
        <v>1.93</v>
      </c>
      <c r="R87" s="200">
        <v>5.78</v>
      </c>
      <c r="S87" s="200">
        <v>3.85</v>
      </c>
      <c r="T87" s="200">
        <v>0</v>
      </c>
      <c r="U87" s="200">
        <v>318.58</v>
      </c>
      <c r="V87" s="200">
        <v>5.07</v>
      </c>
      <c r="W87" s="200">
        <v>11.35</v>
      </c>
      <c r="X87" s="200">
        <v>36.07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47.77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68.040000000000006</v>
      </c>
      <c r="AQ87" s="200">
        <v>11.55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85.67</v>
      </c>
      <c r="L88" s="200">
        <v>18.29</v>
      </c>
      <c r="M88" s="200">
        <v>0</v>
      </c>
      <c r="N88" s="200">
        <v>28.88</v>
      </c>
      <c r="O88" s="200">
        <v>24.25</v>
      </c>
      <c r="P88" s="200">
        <v>59.91</v>
      </c>
      <c r="Q88" s="200">
        <v>1.93</v>
      </c>
      <c r="R88" s="200">
        <v>5.78</v>
      </c>
      <c r="S88" s="200">
        <v>3.85</v>
      </c>
      <c r="T88" s="200">
        <v>0</v>
      </c>
      <c r="U88" s="200">
        <v>318.58</v>
      </c>
      <c r="V88" s="200">
        <v>5.07</v>
      </c>
      <c r="W88" s="200">
        <v>11.35</v>
      </c>
      <c r="X88" s="200">
        <v>36.07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47.77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34.65</v>
      </c>
      <c r="AQ88" s="200">
        <v>11.55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85.67</v>
      </c>
      <c r="L89" s="200">
        <v>18.29</v>
      </c>
      <c r="M89" s="200">
        <v>0</v>
      </c>
      <c r="N89" s="200">
        <v>28.88</v>
      </c>
      <c r="O89" s="200">
        <v>24.25</v>
      </c>
      <c r="P89" s="200">
        <v>59.91</v>
      </c>
      <c r="Q89" s="200">
        <v>1.93</v>
      </c>
      <c r="R89" s="200">
        <v>5.78</v>
      </c>
      <c r="S89" s="200">
        <v>3.85</v>
      </c>
      <c r="T89" s="200">
        <v>0</v>
      </c>
      <c r="U89" s="200">
        <v>318.58</v>
      </c>
      <c r="V89" s="200">
        <v>5.07</v>
      </c>
      <c r="W89" s="200">
        <v>11.35</v>
      </c>
      <c r="X89" s="200">
        <v>36.07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46.55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34.65</v>
      </c>
      <c r="AQ89" s="200">
        <v>11.55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85.67</v>
      </c>
      <c r="L90" s="200">
        <v>18.29</v>
      </c>
      <c r="M90" s="200">
        <v>0</v>
      </c>
      <c r="N90" s="200">
        <v>28.88</v>
      </c>
      <c r="O90" s="200">
        <v>24.25</v>
      </c>
      <c r="P90" s="200">
        <v>59.91</v>
      </c>
      <c r="Q90" s="200">
        <v>1.93</v>
      </c>
      <c r="R90" s="200">
        <v>5.78</v>
      </c>
      <c r="S90" s="200">
        <v>3.85</v>
      </c>
      <c r="T90" s="200">
        <v>0</v>
      </c>
      <c r="U90" s="200">
        <v>318.58</v>
      </c>
      <c r="V90" s="200">
        <v>5.07</v>
      </c>
      <c r="W90" s="200">
        <v>11.35</v>
      </c>
      <c r="X90" s="200">
        <v>36.07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46.55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34.65</v>
      </c>
      <c r="AQ90" s="200">
        <v>11.55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85.67</v>
      </c>
      <c r="L91" s="200">
        <v>18.29</v>
      </c>
      <c r="M91" s="200">
        <v>0</v>
      </c>
      <c r="N91" s="200">
        <v>28.88</v>
      </c>
      <c r="O91" s="200">
        <v>24.25</v>
      </c>
      <c r="P91" s="200">
        <v>59.91</v>
      </c>
      <c r="Q91" s="200">
        <v>1.93</v>
      </c>
      <c r="R91" s="200">
        <v>5.78</v>
      </c>
      <c r="S91" s="200">
        <v>3.85</v>
      </c>
      <c r="T91" s="200">
        <v>0</v>
      </c>
      <c r="U91" s="200">
        <v>318.58</v>
      </c>
      <c r="V91" s="200">
        <v>5.07</v>
      </c>
      <c r="W91" s="200">
        <v>6.3</v>
      </c>
      <c r="X91" s="200">
        <v>36.07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47.77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34.65</v>
      </c>
      <c r="AQ91" s="200">
        <v>11.55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85.67</v>
      </c>
      <c r="L92" s="200">
        <v>18.29</v>
      </c>
      <c r="M92" s="200">
        <v>0</v>
      </c>
      <c r="N92" s="200">
        <v>28.88</v>
      </c>
      <c r="O92" s="200">
        <v>24.25</v>
      </c>
      <c r="P92" s="200">
        <v>59.91</v>
      </c>
      <c r="Q92" s="200">
        <v>1.93</v>
      </c>
      <c r="R92" s="200">
        <v>5.78</v>
      </c>
      <c r="S92" s="200">
        <v>3.85</v>
      </c>
      <c r="T92" s="200">
        <v>0</v>
      </c>
      <c r="U92" s="200">
        <v>318.58</v>
      </c>
      <c r="V92" s="200">
        <v>5.07</v>
      </c>
      <c r="W92" s="200">
        <v>6.3</v>
      </c>
      <c r="X92" s="200">
        <v>36.07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47.77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34.65</v>
      </c>
      <c r="AQ92" s="200">
        <v>11.55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85.67</v>
      </c>
      <c r="L93" s="200">
        <v>18.510000000000002</v>
      </c>
      <c r="M93" s="200">
        <v>0</v>
      </c>
      <c r="N93" s="200">
        <v>28.88</v>
      </c>
      <c r="O93" s="200">
        <v>24.25</v>
      </c>
      <c r="P93" s="200">
        <v>59.91</v>
      </c>
      <c r="Q93" s="200">
        <v>1.93</v>
      </c>
      <c r="R93" s="200">
        <v>5.78</v>
      </c>
      <c r="S93" s="200">
        <v>3.85</v>
      </c>
      <c r="T93" s="200">
        <v>0</v>
      </c>
      <c r="U93" s="200">
        <v>318.58</v>
      </c>
      <c r="V93" s="200">
        <v>5.07</v>
      </c>
      <c r="W93" s="200">
        <v>6.3</v>
      </c>
      <c r="X93" s="200">
        <v>36.07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47.77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34.65</v>
      </c>
      <c r="AQ93" s="200">
        <v>11.55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85.67</v>
      </c>
      <c r="L94" s="200">
        <v>18.510000000000002</v>
      </c>
      <c r="M94" s="200">
        <v>0</v>
      </c>
      <c r="N94" s="200">
        <v>28.88</v>
      </c>
      <c r="O94" s="200">
        <v>24.25</v>
      </c>
      <c r="P94" s="200">
        <v>59.91</v>
      </c>
      <c r="Q94" s="200">
        <v>1.93</v>
      </c>
      <c r="R94" s="200">
        <v>5.78</v>
      </c>
      <c r="S94" s="200">
        <v>3.85</v>
      </c>
      <c r="T94" s="200">
        <v>0</v>
      </c>
      <c r="U94" s="200">
        <v>318.58</v>
      </c>
      <c r="V94" s="200">
        <v>5.07</v>
      </c>
      <c r="W94" s="200">
        <v>6.3</v>
      </c>
      <c r="X94" s="200">
        <v>36.07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47.77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34.65</v>
      </c>
      <c r="AQ94" s="200">
        <v>11.55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85.67</v>
      </c>
      <c r="L95" s="200">
        <v>18.64</v>
      </c>
      <c r="M95" s="200">
        <v>0</v>
      </c>
      <c r="N95" s="200">
        <v>28.88</v>
      </c>
      <c r="O95" s="200">
        <v>24.25</v>
      </c>
      <c r="P95" s="200">
        <v>59.91</v>
      </c>
      <c r="Q95" s="200">
        <v>1.92</v>
      </c>
      <c r="R95" s="200">
        <v>5.78</v>
      </c>
      <c r="S95" s="200">
        <v>3.85</v>
      </c>
      <c r="T95" s="200">
        <v>0</v>
      </c>
      <c r="U95" s="200">
        <v>318.58</v>
      </c>
      <c r="V95" s="200">
        <v>5.14</v>
      </c>
      <c r="W95" s="200">
        <v>6.3</v>
      </c>
      <c r="X95" s="200">
        <v>36.07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47.77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36</v>
      </c>
      <c r="AQ95" s="200">
        <v>12.35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85.67</v>
      </c>
      <c r="L96" s="200">
        <v>18.64</v>
      </c>
      <c r="M96" s="200">
        <v>0</v>
      </c>
      <c r="N96" s="200">
        <v>28.88</v>
      </c>
      <c r="O96" s="200">
        <v>24.25</v>
      </c>
      <c r="P96" s="200">
        <v>59.91</v>
      </c>
      <c r="Q96" s="200">
        <v>1.92</v>
      </c>
      <c r="R96" s="200">
        <v>6</v>
      </c>
      <c r="S96" s="200">
        <v>3.85</v>
      </c>
      <c r="T96" s="200">
        <v>0</v>
      </c>
      <c r="U96" s="200">
        <v>318.58</v>
      </c>
      <c r="V96" s="200">
        <v>5.07</v>
      </c>
      <c r="W96" s="200">
        <v>6.3</v>
      </c>
      <c r="X96" s="200">
        <v>36.07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47.77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34.65</v>
      </c>
      <c r="AQ96" s="200">
        <v>11.55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85.67</v>
      </c>
      <c r="L97" s="200">
        <v>18.64</v>
      </c>
      <c r="M97" s="200">
        <v>0</v>
      </c>
      <c r="N97" s="200">
        <v>28.88</v>
      </c>
      <c r="O97" s="200">
        <v>24.25</v>
      </c>
      <c r="P97" s="200">
        <v>59.91</v>
      </c>
      <c r="Q97" s="200">
        <v>1.92</v>
      </c>
      <c r="R97" s="200">
        <v>6</v>
      </c>
      <c r="S97" s="200">
        <v>3.85</v>
      </c>
      <c r="T97" s="200">
        <v>0</v>
      </c>
      <c r="U97" s="200">
        <v>318.58</v>
      </c>
      <c r="V97" s="200">
        <v>5.27</v>
      </c>
      <c r="W97" s="200">
        <v>6.31</v>
      </c>
      <c r="X97" s="200">
        <v>36.07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47.77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34.65</v>
      </c>
      <c r="AQ97" s="200">
        <v>11.55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85.67</v>
      </c>
      <c r="L98" s="200">
        <v>18.64</v>
      </c>
      <c r="M98" s="200">
        <v>0</v>
      </c>
      <c r="N98" s="200">
        <v>28.88</v>
      </c>
      <c r="O98" s="200">
        <v>24.25</v>
      </c>
      <c r="P98" s="200">
        <v>59.91</v>
      </c>
      <c r="Q98" s="200">
        <v>1.92</v>
      </c>
      <c r="R98" s="200">
        <v>6</v>
      </c>
      <c r="S98" s="200">
        <v>3.85</v>
      </c>
      <c r="T98" s="200">
        <v>0</v>
      </c>
      <c r="U98" s="200">
        <v>318.58</v>
      </c>
      <c r="V98" s="200">
        <v>5.07</v>
      </c>
      <c r="W98" s="200">
        <v>6.31</v>
      </c>
      <c r="X98" s="200">
        <v>36.07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47.77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34.65</v>
      </c>
      <c r="AQ98" s="200">
        <v>11.55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2.205042500000002</v>
      </c>
      <c r="L99">
        <f t="shared" si="0"/>
        <v>0.62544249999999957</v>
      </c>
      <c r="M99">
        <f t="shared" si="0"/>
        <v>0</v>
      </c>
      <c r="N99">
        <f t="shared" si="0"/>
        <v>0.63451250000000081</v>
      </c>
      <c r="O99">
        <f t="shared" si="0"/>
        <v>0.58199999999999996</v>
      </c>
      <c r="P99">
        <f t="shared" si="0"/>
        <v>1.437839999999998</v>
      </c>
      <c r="Q99">
        <f t="shared" si="0"/>
        <v>5.0195000000000059E-2</v>
      </c>
      <c r="R99">
        <f t="shared" si="0"/>
        <v>0.1728149999999998</v>
      </c>
      <c r="S99">
        <f t="shared" si="0"/>
        <v>0.10618500000000014</v>
      </c>
      <c r="T99">
        <f t="shared" si="0"/>
        <v>0</v>
      </c>
      <c r="U99">
        <f t="shared" si="0"/>
        <v>7.6459200000000189</v>
      </c>
      <c r="V99">
        <f t="shared" si="0"/>
        <v>9.7039999999999918E-2</v>
      </c>
      <c r="W99">
        <f t="shared" si="0"/>
        <v>0.20412749999999999</v>
      </c>
      <c r="X99">
        <f t="shared" si="0"/>
        <v>0.81515000000000082</v>
      </c>
      <c r="Y99">
        <f t="shared" si="0"/>
        <v>0</v>
      </c>
      <c r="Z99">
        <f t="shared" si="0"/>
        <v>0</v>
      </c>
      <c r="AA99">
        <f t="shared" si="0"/>
        <v>0.16189999999999999</v>
      </c>
      <c r="AB99">
        <f t="shared" si="0"/>
        <v>2.7950000000000002E-3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1.1187800000000008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1.1652824999999993</v>
      </c>
      <c r="AQ99">
        <f t="shared" si="0"/>
        <v>0.32998999999999939</v>
      </c>
      <c r="AR99">
        <f t="shared" si="0"/>
        <v>0.23012749999999996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4.92</v>
      </c>
      <c r="L3" s="200">
        <v>205.03</v>
      </c>
      <c r="M3" s="200">
        <v>27.17</v>
      </c>
      <c r="N3" s="200">
        <v>31.07</v>
      </c>
      <c r="O3" s="200">
        <v>0</v>
      </c>
      <c r="P3" s="200">
        <v>37.090000000000003</v>
      </c>
      <c r="Q3" s="200">
        <v>3.23</v>
      </c>
      <c r="R3" s="200">
        <v>12.28</v>
      </c>
      <c r="S3" s="200">
        <v>7.79</v>
      </c>
      <c r="T3" s="200">
        <v>0</v>
      </c>
      <c r="U3" s="200">
        <v>24.74</v>
      </c>
      <c r="V3" s="200">
        <v>6.12</v>
      </c>
      <c r="W3" s="200">
        <v>13.71</v>
      </c>
      <c r="X3" s="200">
        <v>43.32</v>
      </c>
      <c r="Y3" s="200">
        <v>0</v>
      </c>
      <c r="Z3">
        <v>0</v>
      </c>
      <c r="AA3" s="200">
        <v>11.24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56.25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74.78</v>
      </c>
      <c r="AQ3" s="200">
        <v>26.64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4.92</v>
      </c>
      <c r="L4" s="200">
        <v>205.03</v>
      </c>
      <c r="M4" s="200">
        <v>27.17</v>
      </c>
      <c r="N4" s="200">
        <v>31.07</v>
      </c>
      <c r="O4" s="200">
        <v>0</v>
      </c>
      <c r="P4" s="200">
        <v>37.090000000000003</v>
      </c>
      <c r="Q4" s="200">
        <v>3.23</v>
      </c>
      <c r="R4" s="200">
        <v>12.52</v>
      </c>
      <c r="S4" s="200">
        <v>7.79</v>
      </c>
      <c r="T4" s="200">
        <v>0</v>
      </c>
      <c r="U4" s="200">
        <v>24.74</v>
      </c>
      <c r="V4" s="200">
        <v>6.12</v>
      </c>
      <c r="W4" s="200">
        <v>13.71</v>
      </c>
      <c r="X4" s="200">
        <v>43.32</v>
      </c>
      <c r="Y4" s="200">
        <v>0</v>
      </c>
      <c r="Z4">
        <v>0</v>
      </c>
      <c r="AA4" s="200">
        <v>11.24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56.25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74.78</v>
      </c>
      <c r="AQ4" s="200">
        <v>26.64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4.92</v>
      </c>
      <c r="L5" s="200">
        <v>205.03</v>
      </c>
      <c r="M5" s="200">
        <v>27.17</v>
      </c>
      <c r="N5" s="200">
        <v>31.07</v>
      </c>
      <c r="O5" s="200">
        <v>0</v>
      </c>
      <c r="P5" s="200">
        <v>37.090000000000003</v>
      </c>
      <c r="Q5" s="200">
        <v>3.23</v>
      </c>
      <c r="R5" s="200">
        <v>12.52</v>
      </c>
      <c r="S5" s="200">
        <v>7.79</v>
      </c>
      <c r="T5" s="200">
        <v>0</v>
      </c>
      <c r="U5" s="200">
        <v>24.74</v>
      </c>
      <c r="V5" s="200">
        <v>6.12</v>
      </c>
      <c r="W5" s="200">
        <v>13.71</v>
      </c>
      <c r="X5" s="200">
        <v>43.32</v>
      </c>
      <c r="Y5" s="200">
        <v>0</v>
      </c>
      <c r="Z5">
        <v>0</v>
      </c>
      <c r="AA5" s="200">
        <v>11.24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56.25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74.78</v>
      </c>
      <c r="AQ5" s="200">
        <v>26.64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4.92</v>
      </c>
      <c r="L6" s="200">
        <v>205.03</v>
      </c>
      <c r="M6" s="200">
        <v>27.17</v>
      </c>
      <c r="N6" s="200">
        <v>32.28</v>
      </c>
      <c r="O6" s="200">
        <v>0</v>
      </c>
      <c r="P6" s="200">
        <v>37.090000000000003</v>
      </c>
      <c r="Q6" s="200">
        <v>2.23</v>
      </c>
      <c r="R6" s="200">
        <v>6.93</v>
      </c>
      <c r="S6" s="200">
        <v>4.33</v>
      </c>
      <c r="T6" s="200">
        <v>0</v>
      </c>
      <c r="U6" s="200">
        <v>24.74</v>
      </c>
      <c r="V6" s="200">
        <v>6.12</v>
      </c>
      <c r="W6" s="200">
        <v>13.71</v>
      </c>
      <c r="X6" s="200">
        <v>43.32</v>
      </c>
      <c r="Y6" s="200">
        <v>0</v>
      </c>
      <c r="Z6">
        <v>0</v>
      </c>
      <c r="AA6" s="200">
        <v>11.24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56.25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48.13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4.92</v>
      </c>
      <c r="L7" s="200">
        <v>205.03</v>
      </c>
      <c r="M7" s="200">
        <v>27.17</v>
      </c>
      <c r="N7" s="200">
        <v>32.28</v>
      </c>
      <c r="O7" s="200">
        <v>0</v>
      </c>
      <c r="P7" s="200">
        <v>37.090000000000003</v>
      </c>
      <c r="Q7" s="200">
        <v>2.23</v>
      </c>
      <c r="R7" s="200">
        <v>6.93</v>
      </c>
      <c r="S7" s="200">
        <v>4.33</v>
      </c>
      <c r="T7" s="200">
        <v>0</v>
      </c>
      <c r="U7" s="200">
        <v>24.74</v>
      </c>
      <c r="V7" s="200">
        <v>3.37</v>
      </c>
      <c r="W7" s="200">
        <v>7.7</v>
      </c>
      <c r="X7" s="200">
        <v>23.97</v>
      </c>
      <c r="Y7" s="200">
        <v>0</v>
      </c>
      <c r="Z7">
        <v>0</v>
      </c>
      <c r="AA7" s="200">
        <v>11.24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56.25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19.25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4.92</v>
      </c>
      <c r="L8" s="200">
        <v>205.03</v>
      </c>
      <c r="M8" s="200">
        <v>27.17</v>
      </c>
      <c r="N8" s="200">
        <v>32.28</v>
      </c>
      <c r="O8" s="200">
        <v>0</v>
      </c>
      <c r="P8" s="200">
        <v>37.090000000000003</v>
      </c>
      <c r="Q8" s="200">
        <v>2.23</v>
      </c>
      <c r="R8" s="200">
        <v>6.93</v>
      </c>
      <c r="S8" s="200">
        <v>4.33</v>
      </c>
      <c r="T8" s="200">
        <v>0</v>
      </c>
      <c r="U8" s="200">
        <v>24.74</v>
      </c>
      <c r="V8" s="200">
        <v>3.37</v>
      </c>
      <c r="W8" s="200">
        <v>7.7</v>
      </c>
      <c r="X8" s="200">
        <v>23.97</v>
      </c>
      <c r="Y8" s="200">
        <v>0</v>
      </c>
      <c r="Z8">
        <v>0</v>
      </c>
      <c r="AA8" s="200">
        <v>11.24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56.25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19.25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4.92</v>
      </c>
      <c r="L9" s="200">
        <v>205.03</v>
      </c>
      <c r="M9" s="200">
        <v>27.17</v>
      </c>
      <c r="N9" s="200">
        <v>32.28</v>
      </c>
      <c r="O9" s="200">
        <v>0</v>
      </c>
      <c r="P9" s="200">
        <v>37.090000000000003</v>
      </c>
      <c r="Q9" s="200">
        <v>2.23</v>
      </c>
      <c r="R9" s="200">
        <v>6.93</v>
      </c>
      <c r="S9" s="200">
        <v>4.33</v>
      </c>
      <c r="T9" s="200">
        <v>0</v>
      </c>
      <c r="U9" s="200">
        <v>24.74</v>
      </c>
      <c r="V9" s="200">
        <v>3.37</v>
      </c>
      <c r="W9" s="200">
        <v>7.7</v>
      </c>
      <c r="X9" s="200">
        <v>23.97</v>
      </c>
      <c r="Y9" s="200">
        <v>0</v>
      </c>
      <c r="Z9">
        <v>0</v>
      </c>
      <c r="AA9" s="200">
        <v>11.24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56.25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19.25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4.92</v>
      </c>
      <c r="L10" s="200">
        <v>205.03</v>
      </c>
      <c r="M10" s="200">
        <v>27.17</v>
      </c>
      <c r="N10" s="200">
        <v>32.28</v>
      </c>
      <c r="O10" s="200">
        <v>0</v>
      </c>
      <c r="P10" s="200">
        <v>37.090000000000003</v>
      </c>
      <c r="Q10" s="200">
        <v>2.23</v>
      </c>
      <c r="R10" s="200">
        <v>6.93</v>
      </c>
      <c r="S10" s="200">
        <v>4.33</v>
      </c>
      <c r="T10" s="200">
        <v>0</v>
      </c>
      <c r="U10" s="200">
        <v>24.74</v>
      </c>
      <c r="V10" s="200">
        <v>3.37</v>
      </c>
      <c r="W10" s="200">
        <v>7.7</v>
      </c>
      <c r="X10" s="200">
        <v>23.97</v>
      </c>
      <c r="Y10" s="200">
        <v>0</v>
      </c>
      <c r="Z10">
        <v>0</v>
      </c>
      <c r="AA10" s="200">
        <v>11.24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57.27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19.25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4.92</v>
      </c>
      <c r="L11" s="200">
        <v>205.03</v>
      </c>
      <c r="M11" s="200">
        <v>27.17</v>
      </c>
      <c r="N11" s="200">
        <v>32.28</v>
      </c>
      <c r="O11" s="200">
        <v>0</v>
      </c>
      <c r="P11" s="200">
        <v>37.090000000000003</v>
      </c>
      <c r="Q11" s="200">
        <v>2.23</v>
      </c>
      <c r="R11" s="200">
        <v>6.93</v>
      </c>
      <c r="S11" s="200">
        <v>4.33</v>
      </c>
      <c r="T11" s="200">
        <v>0</v>
      </c>
      <c r="U11" s="200">
        <v>24.74</v>
      </c>
      <c r="V11" s="200">
        <v>3.37</v>
      </c>
      <c r="W11" s="200">
        <v>7.7</v>
      </c>
      <c r="X11" s="200">
        <v>23.97</v>
      </c>
      <c r="Y11" s="200">
        <v>0</v>
      </c>
      <c r="Z11">
        <v>0</v>
      </c>
      <c r="AA11" s="200">
        <v>11.24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57.27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19.25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4.92</v>
      </c>
      <c r="L12" s="200">
        <v>205.03</v>
      </c>
      <c r="M12" s="200">
        <v>27.17</v>
      </c>
      <c r="N12" s="200">
        <v>32.28</v>
      </c>
      <c r="O12" s="200">
        <v>0</v>
      </c>
      <c r="P12" s="200">
        <v>37.090000000000003</v>
      </c>
      <c r="Q12" s="200">
        <v>2.23</v>
      </c>
      <c r="R12" s="200">
        <v>6.93</v>
      </c>
      <c r="S12" s="200">
        <v>4.33</v>
      </c>
      <c r="T12" s="200">
        <v>0</v>
      </c>
      <c r="U12" s="200">
        <v>24.74</v>
      </c>
      <c r="V12" s="200">
        <v>3.37</v>
      </c>
      <c r="W12" s="200">
        <v>7.7</v>
      </c>
      <c r="X12" s="200">
        <v>23.97</v>
      </c>
      <c r="Y12" s="200">
        <v>0</v>
      </c>
      <c r="Z12">
        <v>0</v>
      </c>
      <c r="AA12" s="200">
        <v>11.24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57.27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19.25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4.92</v>
      </c>
      <c r="L13" s="200">
        <v>205.03</v>
      </c>
      <c r="M13" s="200">
        <v>27.17</v>
      </c>
      <c r="N13" s="200">
        <v>31.07</v>
      </c>
      <c r="O13" s="200">
        <v>0</v>
      </c>
      <c r="P13" s="200">
        <v>37.090000000000003</v>
      </c>
      <c r="Q13" s="200">
        <v>2.23</v>
      </c>
      <c r="R13" s="200">
        <v>6.93</v>
      </c>
      <c r="S13" s="200">
        <v>4.33</v>
      </c>
      <c r="T13" s="200">
        <v>0</v>
      </c>
      <c r="U13" s="200">
        <v>24.74</v>
      </c>
      <c r="V13" s="200">
        <v>3.37</v>
      </c>
      <c r="W13" s="200">
        <v>7.7</v>
      </c>
      <c r="X13" s="200">
        <v>24.04</v>
      </c>
      <c r="Y13" s="200">
        <v>0</v>
      </c>
      <c r="Z13">
        <v>0</v>
      </c>
      <c r="AA13" s="200">
        <v>11.24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57.27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19.25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4.92</v>
      </c>
      <c r="L14" s="200">
        <v>205.03</v>
      </c>
      <c r="M14" s="200">
        <v>27.17</v>
      </c>
      <c r="N14" s="200">
        <v>31.07</v>
      </c>
      <c r="O14" s="200">
        <v>0</v>
      </c>
      <c r="P14" s="200">
        <v>37.090000000000003</v>
      </c>
      <c r="Q14" s="200">
        <v>2.23</v>
      </c>
      <c r="R14" s="200">
        <v>6.93</v>
      </c>
      <c r="S14" s="200">
        <v>4.33</v>
      </c>
      <c r="T14" s="200">
        <v>0</v>
      </c>
      <c r="U14" s="200">
        <v>24.74</v>
      </c>
      <c r="V14" s="200">
        <v>3.37</v>
      </c>
      <c r="W14" s="200">
        <v>7.7</v>
      </c>
      <c r="X14" s="200">
        <v>23.97</v>
      </c>
      <c r="Y14" s="200">
        <v>0</v>
      </c>
      <c r="Z14">
        <v>0</v>
      </c>
      <c r="AA14" s="200">
        <v>11.24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57.27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4.92</v>
      </c>
      <c r="L15" s="200">
        <v>205.03</v>
      </c>
      <c r="M15" s="200">
        <v>27.17</v>
      </c>
      <c r="N15" s="200">
        <v>31.07</v>
      </c>
      <c r="O15" s="200">
        <v>0</v>
      </c>
      <c r="P15" s="200">
        <v>37.090000000000003</v>
      </c>
      <c r="Q15" s="200">
        <v>2.23</v>
      </c>
      <c r="R15" s="200">
        <v>6.93</v>
      </c>
      <c r="S15" s="200">
        <v>4.33</v>
      </c>
      <c r="T15" s="200">
        <v>0</v>
      </c>
      <c r="U15" s="200">
        <v>24.74</v>
      </c>
      <c r="V15" s="200">
        <v>3.37</v>
      </c>
      <c r="W15" s="200">
        <v>7.7</v>
      </c>
      <c r="X15" s="200">
        <v>23.97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57.27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19.25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4.92</v>
      </c>
      <c r="L16" s="200">
        <v>205.03</v>
      </c>
      <c r="M16" s="200">
        <v>27.17</v>
      </c>
      <c r="N16" s="200">
        <v>31.07</v>
      </c>
      <c r="O16" s="200">
        <v>0</v>
      </c>
      <c r="P16" s="200">
        <v>37.090000000000003</v>
      </c>
      <c r="Q16" s="200">
        <v>2.23</v>
      </c>
      <c r="R16" s="200">
        <v>6.93</v>
      </c>
      <c r="S16" s="200">
        <v>4.33</v>
      </c>
      <c r="T16" s="200">
        <v>0</v>
      </c>
      <c r="U16" s="200">
        <v>24.74</v>
      </c>
      <c r="V16" s="200">
        <v>3.37</v>
      </c>
      <c r="W16" s="200">
        <v>7.7</v>
      </c>
      <c r="X16" s="200">
        <v>23.97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57.27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19.25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4.92</v>
      </c>
      <c r="L17" s="200">
        <v>205.03</v>
      </c>
      <c r="M17" s="200">
        <v>27.17</v>
      </c>
      <c r="N17" s="200">
        <v>31.07</v>
      </c>
      <c r="O17" s="200">
        <v>0</v>
      </c>
      <c r="P17" s="200">
        <v>37.090000000000003</v>
      </c>
      <c r="Q17" s="200">
        <v>2.23</v>
      </c>
      <c r="R17" s="200">
        <v>6.93</v>
      </c>
      <c r="S17" s="200">
        <v>4.33</v>
      </c>
      <c r="T17" s="200">
        <v>0</v>
      </c>
      <c r="U17" s="200">
        <v>24.74</v>
      </c>
      <c r="V17" s="200">
        <v>3.37</v>
      </c>
      <c r="W17" s="200">
        <v>7.7</v>
      </c>
      <c r="X17" s="200">
        <v>23.97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57.27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19.25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4.92</v>
      </c>
      <c r="L18" s="200">
        <v>205.03</v>
      </c>
      <c r="M18" s="200">
        <v>27.17</v>
      </c>
      <c r="N18" s="200">
        <v>31.07</v>
      </c>
      <c r="O18" s="200">
        <v>0</v>
      </c>
      <c r="P18" s="200">
        <v>37.090000000000003</v>
      </c>
      <c r="Q18" s="200">
        <v>2.23</v>
      </c>
      <c r="R18" s="200">
        <v>6.93</v>
      </c>
      <c r="S18" s="200">
        <v>4.33</v>
      </c>
      <c r="T18" s="200">
        <v>0</v>
      </c>
      <c r="U18" s="200">
        <v>24.74</v>
      </c>
      <c r="V18" s="200">
        <v>3.37</v>
      </c>
      <c r="W18" s="200">
        <v>7.7</v>
      </c>
      <c r="X18" s="200">
        <v>23.97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57.27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19.25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4.92</v>
      </c>
      <c r="L19" s="200">
        <v>205.03</v>
      </c>
      <c r="M19" s="200">
        <v>27.17</v>
      </c>
      <c r="N19" s="200">
        <v>31.07</v>
      </c>
      <c r="O19" s="200">
        <v>0</v>
      </c>
      <c r="P19" s="200">
        <v>37.090000000000003</v>
      </c>
      <c r="Q19" s="200">
        <v>2.23</v>
      </c>
      <c r="R19" s="200">
        <v>6.93</v>
      </c>
      <c r="S19" s="200">
        <v>4.33</v>
      </c>
      <c r="T19" s="200">
        <v>0</v>
      </c>
      <c r="U19" s="200">
        <v>24.74</v>
      </c>
      <c r="V19" s="200">
        <v>3.37</v>
      </c>
      <c r="W19" s="200">
        <v>7.7</v>
      </c>
      <c r="X19" s="200">
        <v>23.97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57.27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19.25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4.92</v>
      </c>
      <c r="L20" s="200">
        <v>205.03</v>
      </c>
      <c r="M20" s="200">
        <v>27.17</v>
      </c>
      <c r="N20" s="200">
        <v>31.07</v>
      </c>
      <c r="O20" s="200">
        <v>0</v>
      </c>
      <c r="P20" s="200">
        <v>37.090000000000003</v>
      </c>
      <c r="Q20" s="200">
        <v>2.23</v>
      </c>
      <c r="R20" s="200">
        <v>6.93</v>
      </c>
      <c r="S20" s="200">
        <v>4.33</v>
      </c>
      <c r="T20" s="200">
        <v>0</v>
      </c>
      <c r="U20" s="200">
        <v>24.74</v>
      </c>
      <c r="V20" s="200">
        <v>3.37</v>
      </c>
      <c r="W20" s="200">
        <v>7.7</v>
      </c>
      <c r="X20" s="200">
        <v>23.97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57.27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48.13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4.92</v>
      </c>
      <c r="L21" s="200">
        <v>205.03</v>
      </c>
      <c r="M21" s="200">
        <v>27.17</v>
      </c>
      <c r="N21" s="200">
        <v>31.07</v>
      </c>
      <c r="O21" s="200">
        <v>0</v>
      </c>
      <c r="P21" s="200">
        <v>37.090000000000003</v>
      </c>
      <c r="Q21" s="200">
        <v>3.23</v>
      </c>
      <c r="R21" s="200">
        <v>12.52</v>
      </c>
      <c r="S21" s="200">
        <v>7.79</v>
      </c>
      <c r="T21" s="200">
        <v>0</v>
      </c>
      <c r="U21" s="200">
        <v>24.74</v>
      </c>
      <c r="V21" s="200">
        <v>6.12</v>
      </c>
      <c r="W21" s="200">
        <v>13.71</v>
      </c>
      <c r="X21" s="200">
        <v>43.32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57.27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74.78</v>
      </c>
      <c r="AQ21" s="200">
        <v>26.64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4.92</v>
      </c>
      <c r="L22" s="200">
        <v>205.03</v>
      </c>
      <c r="M22" s="200">
        <v>27.17</v>
      </c>
      <c r="N22" s="200">
        <v>31.07</v>
      </c>
      <c r="O22" s="200">
        <v>0</v>
      </c>
      <c r="P22" s="200">
        <v>37.090000000000003</v>
      </c>
      <c r="Q22" s="200">
        <v>3.23</v>
      </c>
      <c r="R22" s="200">
        <v>12.52</v>
      </c>
      <c r="S22" s="200">
        <v>7.79</v>
      </c>
      <c r="T22" s="200">
        <v>0</v>
      </c>
      <c r="U22" s="200">
        <v>24.74</v>
      </c>
      <c r="V22" s="200">
        <v>6.12</v>
      </c>
      <c r="W22" s="200">
        <v>13.71</v>
      </c>
      <c r="X22" s="200">
        <v>43.32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57.27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74.78</v>
      </c>
      <c r="AQ22" s="200">
        <v>26.64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4.92</v>
      </c>
      <c r="L23" s="200">
        <v>205.03</v>
      </c>
      <c r="M23" s="200">
        <v>27.17</v>
      </c>
      <c r="N23" s="200">
        <v>31.07</v>
      </c>
      <c r="O23" s="200">
        <v>0</v>
      </c>
      <c r="P23" s="200">
        <v>37.090000000000003</v>
      </c>
      <c r="Q23" s="200">
        <v>3.23</v>
      </c>
      <c r="R23" s="200">
        <v>12.52</v>
      </c>
      <c r="S23" s="200">
        <v>7.79</v>
      </c>
      <c r="T23" s="200">
        <v>0</v>
      </c>
      <c r="U23" s="200">
        <v>24.74</v>
      </c>
      <c r="V23" s="200">
        <v>6.12</v>
      </c>
      <c r="W23" s="200">
        <v>13.71</v>
      </c>
      <c r="X23" s="200">
        <v>43.32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57.27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74.78</v>
      </c>
      <c r="AQ23" s="200">
        <v>26.64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4.92</v>
      </c>
      <c r="L24" s="200">
        <v>205.03</v>
      </c>
      <c r="M24" s="200">
        <v>27.17</v>
      </c>
      <c r="N24" s="200">
        <v>31.07</v>
      </c>
      <c r="O24" s="200">
        <v>0</v>
      </c>
      <c r="P24" s="200">
        <v>37.090000000000003</v>
      </c>
      <c r="Q24" s="200">
        <v>3.23</v>
      </c>
      <c r="R24" s="200">
        <v>12.52</v>
      </c>
      <c r="S24" s="200">
        <v>7.79</v>
      </c>
      <c r="T24" s="200">
        <v>0</v>
      </c>
      <c r="U24" s="200">
        <v>24.74</v>
      </c>
      <c r="V24" s="200">
        <v>6.12</v>
      </c>
      <c r="W24" s="200">
        <v>13.71</v>
      </c>
      <c r="X24" s="200">
        <v>43.32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57.27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70.91</v>
      </c>
      <c r="AQ24" s="200">
        <v>26.64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4.92</v>
      </c>
      <c r="L25" s="200">
        <v>259.89999999999998</v>
      </c>
      <c r="M25" s="200">
        <v>27.17</v>
      </c>
      <c r="N25" s="200">
        <v>31.07</v>
      </c>
      <c r="O25" s="200">
        <v>0</v>
      </c>
      <c r="P25" s="200">
        <v>37.090000000000003</v>
      </c>
      <c r="Q25" s="200">
        <v>2.23</v>
      </c>
      <c r="R25" s="200">
        <v>6.93</v>
      </c>
      <c r="S25" s="200">
        <v>5.64</v>
      </c>
      <c r="T25" s="200">
        <v>0</v>
      </c>
      <c r="U25" s="200">
        <v>24.74</v>
      </c>
      <c r="V25" s="200">
        <v>6.12</v>
      </c>
      <c r="W25" s="200">
        <v>13.52</v>
      </c>
      <c r="X25" s="200">
        <v>43.32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57.27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48.13</v>
      </c>
      <c r="AQ25" s="200">
        <v>7.7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4.92</v>
      </c>
      <c r="L26" s="200">
        <v>317.66000000000003</v>
      </c>
      <c r="M26" s="200">
        <v>27.17</v>
      </c>
      <c r="N26" s="200">
        <v>31.07</v>
      </c>
      <c r="O26" s="200">
        <v>0</v>
      </c>
      <c r="P26" s="200">
        <v>37.090000000000003</v>
      </c>
      <c r="Q26" s="200">
        <v>2.23</v>
      </c>
      <c r="R26" s="200">
        <v>6.93</v>
      </c>
      <c r="S26" s="200">
        <v>4.33</v>
      </c>
      <c r="T26" s="200">
        <v>0</v>
      </c>
      <c r="U26" s="200">
        <v>24.74</v>
      </c>
      <c r="V26" s="200">
        <v>3.37</v>
      </c>
      <c r="W26" s="200">
        <v>7.7</v>
      </c>
      <c r="X26" s="200">
        <v>23.97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56.25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48.13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8.9600000000000009</v>
      </c>
      <c r="L27" s="200">
        <v>371.24</v>
      </c>
      <c r="M27" s="200">
        <v>27.17</v>
      </c>
      <c r="N27" s="200">
        <v>31.07</v>
      </c>
      <c r="O27" s="200">
        <v>0</v>
      </c>
      <c r="P27" s="200">
        <v>37.090000000000003</v>
      </c>
      <c r="Q27" s="200">
        <v>3.22</v>
      </c>
      <c r="R27" s="200">
        <v>10.73</v>
      </c>
      <c r="S27" s="200">
        <v>7.38</v>
      </c>
      <c r="T27" s="200">
        <v>0</v>
      </c>
      <c r="U27" s="200">
        <v>24.74</v>
      </c>
      <c r="V27" s="200">
        <v>6.12</v>
      </c>
      <c r="W27" s="200">
        <v>13.65</v>
      </c>
      <c r="X27" s="200">
        <v>43.32</v>
      </c>
      <c r="Y27" s="200">
        <v>0</v>
      </c>
      <c r="Z27">
        <v>0</v>
      </c>
      <c r="AA27" s="200">
        <v>11.24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69.61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74.78</v>
      </c>
      <c r="AQ27" s="200">
        <v>24.99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8.9600000000000009</v>
      </c>
      <c r="L28" s="200">
        <v>371.24</v>
      </c>
      <c r="M28" s="200">
        <v>27.17</v>
      </c>
      <c r="N28" s="200">
        <v>31.07</v>
      </c>
      <c r="O28" s="200">
        <v>0</v>
      </c>
      <c r="P28" s="200">
        <v>37.090000000000003</v>
      </c>
      <c r="Q28" s="200">
        <v>3.22</v>
      </c>
      <c r="R28" s="200">
        <v>12.52</v>
      </c>
      <c r="S28" s="200">
        <v>7.8</v>
      </c>
      <c r="T28" s="200">
        <v>0</v>
      </c>
      <c r="U28" s="200">
        <v>24.74</v>
      </c>
      <c r="V28" s="200">
        <v>6.12</v>
      </c>
      <c r="W28" s="200">
        <v>13.71</v>
      </c>
      <c r="X28" s="200">
        <v>43.32</v>
      </c>
      <c r="Y28" s="200">
        <v>0</v>
      </c>
      <c r="Z28">
        <v>0</v>
      </c>
      <c r="AA28" s="200">
        <v>11.24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74.78</v>
      </c>
      <c r="AQ28" s="200">
        <v>26.64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8.9600000000000009</v>
      </c>
      <c r="L29" s="200">
        <v>371.24</v>
      </c>
      <c r="M29" s="200">
        <v>27.17</v>
      </c>
      <c r="N29" s="200">
        <v>31.07</v>
      </c>
      <c r="O29" s="200">
        <v>0</v>
      </c>
      <c r="P29" s="200">
        <v>37.090000000000003</v>
      </c>
      <c r="Q29" s="200">
        <v>3.22</v>
      </c>
      <c r="R29" s="200">
        <v>12.52</v>
      </c>
      <c r="S29" s="200">
        <v>7.8</v>
      </c>
      <c r="T29" s="200">
        <v>0</v>
      </c>
      <c r="U29" s="200">
        <v>24.74</v>
      </c>
      <c r="V29" s="200">
        <v>6.12</v>
      </c>
      <c r="W29" s="200">
        <v>13.71</v>
      </c>
      <c r="X29" s="200">
        <v>43.32</v>
      </c>
      <c r="Y29" s="200">
        <v>0</v>
      </c>
      <c r="Z29">
        <v>0</v>
      </c>
      <c r="AA29" s="200">
        <v>11.24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74.78</v>
      </c>
      <c r="AQ29" s="200">
        <v>26.64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8.9600000000000009</v>
      </c>
      <c r="L30" s="200">
        <v>371.24</v>
      </c>
      <c r="M30" s="200">
        <v>27.17</v>
      </c>
      <c r="N30" s="200">
        <v>31.07</v>
      </c>
      <c r="O30" s="200">
        <v>0</v>
      </c>
      <c r="P30" s="200">
        <v>37.090000000000003</v>
      </c>
      <c r="Q30" s="200">
        <v>3.22</v>
      </c>
      <c r="R30" s="200">
        <v>12.52</v>
      </c>
      <c r="S30" s="200">
        <v>7.8</v>
      </c>
      <c r="T30" s="200">
        <v>0</v>
      </c>
      <c r="U30" s="200">
        <v>24.74</v>
      </c>
      <c r="V30" s="200">
        <v>6.12</v>
      </c>
      <c r="W30" s="200">
        <v>13.71</v>
      </c>
      <c r="X30" s="200">
        <v>43.32</v>
      </c>
      <c r="Y30" s="200">
        <v>0</v>
      </c>
      <c r="Z30">
        <v>0</v>
      </c>
      <c r="AA30" s="200">
        <v>11.24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74.78</v>
      </c>
      <c r="AQ30" s="200">
        <v>26.64</v>
      </c>
      <c r="AR30" s="200">
        <v>1.1100000000000001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8.69</v>
      </c>
      <c r="L31" s="200">
        <v>371.24</v>
      </c>
      <c r="M31" s="200">
        <v>27.17</v>
      </c>
      <c r="N31" s="200">
        <v>31.07</v>
      </c>
      <c r="O31" s="200">
        <v>0</v>
      </c>
      <c r="P31" s="200">
        <v>37.090000000000003</v>
      </c>
      <c r="Q31" s="200">
        <v>3.22</v>
      </c>
      <c r="R31" s="200">
        <v>12.52</v>
      </c>
      <c r="S31" s="200">
        <v>7.8</v>
      </c>
      <c r="T31" s="200">
        <v>0</v>
      </c>
      <c r="U31" s="200">
        <v>24.74</v>
      </c>
      <c r="V31" s="200">
        <v>6.12</v>
      </c>
      <c r="W31" s="200">
        <v>13.71</v>
      </c>
      <c r="X31" s="200">
        <v>43.32</v>
      </c>
      <c r="Y31" s="200">
        <v>0</v>
      </c>
      <c r="Z31">
        <v>0</v>
      </c>
      <c r="AA31" s="200">
        <v>11.24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74.78</v>
      </c>
      <c r="AQ31" s="200">
        <v>26.64</v>
      </c>
      <c r="AR31" s="200">
        <v>4.72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8.9600000000000009</v>
      </c>
      <c r="L32" s="200">
        <v>371.24</v>
      </c>
      <c r="M32" s="200">
        <v>27.17</v>
      </c>
      <c r="N32" s="200">
        <v>31.07</v>
      </c>
      <c r="O32" s="200">
        <v>0</v>
      </c>
      <c r="P32" s="200">
        <v>37.090000000000003</v>
      </c>
      <c r="Q32" s="200">
        <v>3.22</v>
      </c>
      <c r="R32" s="200">
        <v>12.52</v>
      </c>
      <c r="S32" s="200">
        <v>7.8</v>
      </c>
      <c r="T32" s="200">
        <v>0</v>
      </c>
      <c r="U32" s="200">
        <v>24.74</v>
      </c>
      <c r="V32" s="200">
        <v>6.12</v>
      </c>
      <c r="W32" s="200">
        <v>13.71</v>
      </c>
      <c r="X32" s="200">
        <v>43.32</v>
      </c>
      <c r="Y32" s="200">
        <v>0</v>
      </c>
      <c r="Z32">
        <v>0</v>
      </c>
      <c r="AA32" s="200">
        <v>11.24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74.78</v>
      </c>
      <c r="AQ32" s="200">
        <v>26.64</v>
      </c>
      <c r="AR32" s="200">
        <v>9.11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371.24</v>
      </c>
      <c r="M33" s="200">
        <v>27.17</v>
      </c>
      <c r="N33" s="200">
        <v>31.07</v>
      </c>
      <c r="O33" s="200">
        <v>0</v>
      </c>
      <c r="P33" s="200">
        <v>37.090000000000003</v>
      </c>
      <c r="Q33" s="200">
        <v>3.22</v>
      </c>
      <c r="R33" s="200">
        <v>12.52</v>
      </c>
      <c r="S33" s="200">
        <v>7.8</v>
      </c>
      <c r="T33" s="200">
        <v>0</v>
      </c>
      <c r="U33" s="200">
        <v>24.74</v>
      </c>
      <c r="V33" s="200">
        <v>6.12</v>
      </c>
      <c r="W33" s="200">
        <v>13.71</v>
      </c>
      <c r="X33" s="200">
        <v>43.32</v>
      </c>
      <c r="Y33" s="200">
        <v>0</v>
      </c>
      <c r="Z33">
        <v>0</v>
      </c>
      <c r="AA33" s="200">
        <v>11.24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74.78</v>
      </c>
      <c r="AQ33" s="200">
        <v>26.64</v>
      </c>
      <c r="AR33" s="200">
        <v>16.2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371.24</v>
      </c>
      <c r="M34" s="200">
        <v>27.17</v>
      </c>
      <c r="N34" s="200">
        <v>31.07</v>
      </c>
      <c r="O34" s="200">
        <v>0</v>
      </c>
      <c r="P34" s="200">
        <v>37.090000000000003</v>
      </c>
      <c r="Q34" s="200">
        <v>3.22</v>
      </c>
      <c r="R34" s="200">
        <v>12.52</v>
      </c>
      <c r="S34" s="200">
        <v>7.8</v>
      </c>
      <c r="T34" s="200">
        <v>0</v>
      </c>
      <c r="U34" s="200">
        <v>24.74</v>
      </c>
      <c r="V34" s="200">
        <v>6.12</v>
      </c>
      <c r="W34" s="200">
        <v>13.71</v>
      </c>
      <c r="X34" s="200">
        <v>43.32</v>
      </c>
      <c r="Y34" s="200">
        <v>0</v>
      </c>
      <c r="Z34">
        <v>0</v>
      </c>
      <c r="AA34" s="200">
        <v>11.24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74.78</v>
      </c>
      <c r="AQ34" s="200">
        <v>26.64</v>
      </c>
      <c r="AR34" s="200">
        <v>17.7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4.92</v>
      </c>
      <c r="L35" s="200">
        <v>371.24</v>
      </c>
      <c r="M35" s="200">
        <v>27.17</v>
      </c>
      <c r="N35" s="200">
        <v>31.07</v>
      </c>
      <c r="O35" s="200">
        <v>0</v>
      </c>
      <c r="P35" s="200">
        <v>37.090000000000003</v>
      </c>
      <c r="Q35" s="200">
        <v>3.22</v>
      </c>
      <c r="R35" s="200">
        <v>12.52</v>
      </c>
      <c r="S35" s="200">
        <v>7.8</v>
      </c>
      <c r="T35" s="200">
        <v>0</v>
      </c>
      <c r="U35" s="200">
        <v>24.74</v>
      </c>
      <c r="V35" s="200">
        <v>6.12</v>
      </c>
      <c r="W35" s="200">
        <v>13.71</v>
      </c>
      <c r="X35" s="200">
        <v>43.32</v>
      </c>
      <c r="Y35" s="200">
        <v>0</v>
      </c>
      <c r="Z35">
        <v>0</v>
      </c>
      <c r="AA35" s="200">
        <v>11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54.36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74.78</v>
      </c>
      <c r="AQ35" s="200">
        <v>26.64</v>
      </c>
      <c r="AR35" s="200">
        <v>17.7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371.24</v>
      </c>
      <c r="M36" s="200">
        <v>27.17</v>
      </c>
      <c r="N36" s="200">
        <v>31.07</v>
      </c>
      <c r="O36" s="200">
        <v>0</v>
      </c>
      <c r="P36" s="200">
        <v>37.090000000000003</v>
      </c>
      <c r="Q36" s="200">
        <v>3.22</v>
      </c>
      <c r="R36" s="200">
        <v>12.52</v>
      </c>
      <c r="S36" s="200">
        <v>7.8</v>
      </c>
      <c r="T36" s="200">
        <v>0</v>
      </c>
      <c r="U36" s="200">
        <v>24.74</v>
      </c>
      <c r="V36" s="200">
        <v>6.12</v>
      </c>
      <c r="W36" s="200">
        <v>13.71</v>
      </c>
      <c r="X36" s="200">
        <v>43.32</v>
      </c>
      <c r="Y36" s="200">
        <v>0</v>
      </c>
      <c r="Z36">
        <v>0</v>
      </c>
      <c r="AA36" s="200">
        <v>11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74.78</v>
      </c>
      <c r="AQ36" s="200">
        <v>26.64</v>
      </c>
      <c r="AR36" s="200">
        <v>17.7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8.9600000000000009</v>
      </c>
      <c r="L37" s="200">
        <v>371.24</v>
      </c>
      <c r="M37" s="200">
        <v>27.17</v>
      </c>
      <c r="N37" s="200">
        <v>31.07</v>
      </c>
      <c r="O37" s="200">
        <v>0</v>
      </c>
      <c r="P37" s="200">
        <v>37.090000000000003</v>
      </c>
      <c r="Q37" s="200">
        <v>3.22</v>
      </c>
      <c r="R37" s="200">
        <v>12.52</v>
      </c>
      <c r="S37" s="200">
        <v>7.8</v>
      </c>
      <c r="T37" s="200">
        <v>0</v>
      </c>
      <c r="U37" s="200">
        <v>24.74</v>
      </c>
      <c r="V37" s="200">
        <v>6.12</v>
      </c>
      <c r="W37" s="200">
        <v>13.71</v>
      </c>
      <c r="X37" s="200">
        <v>43.32</v>
      </c>
      <c r="Y37" s="200">
        <v>0</v>
      </c>
      <c r="Z37">
        <v>0</v>
      </c>
      <c r="AA37" s="200">
        <v>11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54.36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74.78</v>
      </c>
      <c r="AQ37" s="200">
        <v>26.64</v>
      </c>
      <c r="AR37" s="200">
        <v>17.7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4.92</v>
      </c>
      <c r="L38" s="200">
        <v>371.24</v>
      </c>
      <c r="M38" s="200">
        <v>27.17</v>
      </c>
      <c r="N38" s="200">
        <v>31.07</v>
      </c>
      <c r="O38" s="200">
        <v>0</v>
      </c>
      <c r="P38" s="200">
        <v>37.090000000000003</v>
      </c>
      <c r="Q38" s="200">
        <v>3.22</v>
      </c>
      <c r="R38" s="200">
        <v>12.52</v>
      </c>
      <c r="S38" s="200">
        <v>7.8</v>
      </c>
      <c r="T38" s="200">
        <v>0</v>
      </c>
      <c r="U38" s="200">
        <v>24.74</v>
      </c>
      <c r="V38" s="200">
        <v>6.12</v>
      </c>
      <c r="W38" s="200">
        <v>13.71</v>
      </c>
      <c r="X38" s="200">
        <v>43.32</v>
      </c>
      <c r="Y38" s="200">
        <v>0</v>
      </c>
      <c r="Z38">
        <v>0</v>
      </c>
      <c r="AA38" s="200">
        <v>11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54.36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74.78</v>
      </c>
      <c r="AQ38" s="200">
        <v>26.64</v>
      </c>
      <c r="AR38" s="200">
        <v>17.7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8.9600000000000009</v>
      </c>
      <c r="L39" s="200">
        <v>371.24</v>
      </c>
      <c r="M39" s="200">
        <v>27.17</v>
      </c>
      <c r="N39" s="200">
        <v>31.07</v>
      </c>
      <c r="O39" s="200">
        <v>0</v>
      </c>
      <c r="P39" s="200">
        <v>37.090000000000003</v>
      </c>
      <c r="Q39" s="200">
        <v>3.22</v>
      </c>
      <c r="R39" s="200">
        <v>12.52</v>
      </c>
      <c r="S39" s="200">
        <v>7.8</v>
      </c>
      <c r="T39" s="200">
        <v>0</v>
      </c>
      <c r="U39" s="200">
        <v>24.74</v>
      </c>
      <c r="V39" s="200">
        <v>6.12</v>
      </c>
      <c r="W39" s="200">
        <v>13.71</v>
      </c>
      <c r="X39" s="200">
        <v>43.32</v>
      </c>
      <c r="Y39" s="200">
        <v>0</v>
      </c>
      <c r="Z39">
        <v>0</v>
      </c>
      <c r="AA39" s="200">
        <v>11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55.69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74.78</v>
      </c>
      <c r="AQ39" s="200">
        <v>26.64</v>
      </c>
      <c r="AR39" s="200">
        <v>17.7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8.9600000000000009</v>
      </c>
      <c r="L40" s="200">
        <v>371.24</v>
      </c>
      <c r="M40" s="200">
        <v>27.17</v>
      </c>
      <c r="N40" s="200">
        <v>31.07</v>
      </c>
      <c r="O40" s="200">
        <v>0</v>
      </c>
      <c r="P40" s="200">
        <v>37.090000000000003</v>
      </c>
      <c r="Q40" s="200">
        <v>3.22</v>
      </c>
      <c r="R40" s="200">
        <v>12.52</v>
      </c>
      <c r="S40" s="200">
        <v>7.8</v>
      </c>
      <c r="T40" s="200">
        <v>0</v>
      </c>
      <c r="U40" s="200">
        <v>24.74</v>
      </c>
      <c r="V40" s="200">
        <v>6.12</v>
      </c>
      <c r="W40" s="200">
        <v>13.71</v>
      </c>
      <c r="X40" s="200">
        <v>43.32</v>
      </c>
      <c r="Y40" s="200">
        <v>0</v>
      </c>
      <c r="Z40">
        <v>0</v>
      </c>
      <c r="AA40" s="200">
        <v>11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55.69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74.78</v>
      </c>
      <c r="AQ40" s="200">
        <v>26.64</v>
      </c>
      <c r="AR40" s="200">
        <v>17.7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8.9600000000000009</v>
      </c>
      <c r="L41" s="200">
        <v>371.24</v>
      </c>
      <c r="M41" s="200">
        <v>27.17</v>
      </c>
      <c r="N41" s="200">
        <v>31.07</v>
      </c>
      <c r="O41" s="200">
        <v>0</v>
      </c>
      <c r="P41" s="200">
        <v>37.090000000000003</v>
      </c>
      <c r="Q41" s="200">
        <v>3.22</v>
      </c>
      <c r="R41" s="200">
        <v>12.52</v>
      </c>
      <c r="S41" s="200">
        <v>7.8</v>
      </c>
      <c r="T41" s="200">
        <v>0</v>
      </c>
      <c r="U41" s="200">
        <v>24.74</v>
      </c>
      <c r="V41" s="200">
        <v>6.12</v>
      </c>
      <c r="W41" s="200">
        <v>13.71</v>
      </c>
      <c r="X41" s="200">
        <v>43.32</v>
      </c>
      <c r="Y41" s="200">
        <v>0</v>
      </c>
      <c r="Z41">
        <v>0</v>
      </c>
      <c r="AA41" s="200">
        <v>11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55.69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74.78</v>
      </c>
      <c r="AQ41" s="200">
        <v>26.64</v>
      </c>
      <c r="AR41" s="200">
        <v>17.7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371.24</v>
      </c>
      <c r="M42" s="200">
        <v>27.17</v>
      </c>
      <c r="N42" s="200">
        <v>31.07</v>
      </c>
      <c r="O42" s="200">
        <v>0</v>
      </c>
      <c r="P42" s="200">
        <v>37.090000000000003</v>
      </c>
      <c r="Q42" s="200">
        <v>3.22</v>
      </c>
      <c r="R42" s="200">
        <v>12.52</v>
      </c>
      <c r="S42" s="200">
        <v>7.8</v>
      </c>
      <c r="T42" s="200">
        <v>0</v>
      </c>
      <c r="U42" s="200">
        <v>24.74</v>
      </c>
      <c r="V42" s="200">
        <v>6.12</v>
      </c>
      <c r="W42" s="200">
        <v>13.71</v>
      </c>
      <c r="X42" s="200">
        <v>43.32</v>
      </c>
      <c r="Y42" s="200">
        <v>0</v>
      </c>
      <c r="Z42">
        <v>0</v>
      </c>
      <c r="AA42" s="200">
        <v>11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55.69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74.78</v>
      </c>
      <c r="AQ42" s="200">
        <v>26.64</v>
      </c>
      <c r="AR42" s="200">
        <v>17.7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8.9600000000000009</v>
      </c>
      <c r="L43" s="200">
        <v>371.24</v>
      </c>
      <c r="M43" s="200">
        <v>27.17</v>
      </c>
      <c r="N43" s="200">
        <v>31.07</v>
      </c>
      <c r="O43" s="200">
        <v>0</v>
      </c>
      <c r="P43" s="200">
        <v>37.090000000000003</v>
      </c>
      <c r="Q43" s="200">
        <v>3.22</v>
      </c>
      <c r="R43" s="200">
        <v>12.52</v>
      </c>
      <c r="S43" s="200">
        <v>7.8</v>
      </c>
      <c r="T43" s="200">
        <v>0</v>
      </c>
      <c r="U43" s="200">
        <v>24.74</v>
      </c>
      <c r="V43" s="200">
        <v>5.75</v>
      </c>
      <c r="W43" s="200">
        <v>13.71</v>
      </c>
      <c r="X43" s="200">
        <v>43.32</v>
      </c>
      <c r="Y43" s="200">
        <v>0</v>
      </c>
      <c r="Z43">
        <v>0</v>
      </c>
      <c r="AA43" s="200">
        <v>11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55.69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26.63</v>
      </c>
      <c r="AR43" s="200">
        <v>17.7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8.9600000000000009</v>
      </c>
      <c r="L44" s="200">
        <v>371.25</v>
      </c>
      <c r="M44" s="200">
        <v>27.17</v>
      </c>
      <c r="N44" s="200">
        <v>31.07</v>
      </c>
      <c r="O44" s="200">
        <v>0</v>
      </c>
      <c r="P44" s="200">
        <v>37.090000000000003</v>
      </c>
      <c r="Q44" s="200">
        <v>3.22</v>
      </c>
      <c r="R44" s="200">
        <v>12.52</v>
      </c>
      <c r="S44" s="200">
        <v>7.8</v>
      </c>
      <c r="T44" s="200">
        <v>0</v>
      </c>
      <c r="U44" s="200">
        <v>24.74</v>
      </c>
      <c r="V44" s="200">
        <v>5.33</v>
      </c>
      <c r="W44" s="200">
        <v>13.71</v>
      </c>
      <c r="X44" s="200">
        <v>43.32</v>
      </c>
      <c r="Y44" s="200">
        <v>0</v>
      </c>
      <c r="Z44">
        <v>0</v>
      </c>
      <c r="AA44" s="200">
        <v>11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55.69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26.63</v>
      </c>
      <c r="AR44" s="200">
        <v>17.7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4.92</v>
      </c>
      <c r="L45" s="200">
        <v>317.66000000000003</v>
      </c>
      <c r="M45" s="200">
        <v>27.17</v>
      </c>
      <c r="N45" s="200">
        <v>31.07</v>
      </c>
      <c r="O45" s="200">
        <v>0</v>
      </c>
      <c r="P45" s="200">
        <v>37.090000000000003</v>
      </c>
      <c r="Q45" s="200">
        <v>3.22</v>
      </c>
      <c r="R45" s="200">
        <v>12.52</v>
      </c>
      <c r="S45" s="200">
        <v>7.8</v>
      </c>
      <c r="T45" s="200">
        <v>0</v>
      </c>
      <c r="U45" s="200">
        <v>24.74</v>
      </c>
      <c r="V45" s="200">
        <v>4.93</v>
      </c>
      <c r="W45" s="200">
        <v>13.71</v>
      </c>
      <c r="X45" s="200">
        <v>43.32</v>
      </c>
      <c r="Y45" s="200">
        <v>0</v>
      </c>
      <c r="Z45">
        <v>0</v>
      </c>
      <c r="AA45" s="200">
        <v>11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55.69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26.63</v>
      </c>
      <c r="AR45" s="200">
        <v>17.7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4.92</v>
      </c>
      <c r="L46" s="200">
        <v>317.66000000000003</v>
      </c>
      <c r="M46" s="200">
        <v>27.17</v>
      </c>
      <c r="N46" s="200">
        <v>31.07</v>
      </c>
      <c r="O46" s="200">
        <v>0</v>
      </c>
      <c r="P46" s="200">
        <v>37.090000000000003</v>
      </c>
      <c r="Q46" s="200">
        <v>3.22</v>
      </c>
      <c r="R46" s="200">
        <v>12.52</v>
      </c>
      <c r="S46" s="200">
        <v>7.8</v>
      </c>
      <c r="T46" s="200">
        <v>0</v>
      </c>
      <c r="U46" s="200">
        <v>24.74</v>
      </c>
      <c r="V46" s="200">
        <v>4.93</v>
      </c>
      <c r="W46" s="200">
        <v>13.71</v>
      </c>
      <c r="X46" s="200">
        <v>43.32</v>
      </c>
      <c r="Y46" s="200">
        <v>0</v>
      </c>
      <c r="Z46">
        <v>0</v>
      </c>
      <c r="AA46" s="200">
        <v>11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55.69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26.63</v>
      </c>
      <c r="AR46" s="200">
        <v>17.7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4.92</v>
      </c>
      <c r="L47" s="200">
        <v>288.77999999999997</v>
      </c>
      <c r="M47" s="200">
        <v>27.17</v>
      </c>
      <c r="N47" s="200">
        <v>31.07</v>
      </c>
      <c r="O47" s="200">
        <v>0</v>
      </c>
      <c r="P47" s="200">
        <v>37.090000000000003</v>
      </c>
      <c r="Q47" s="200">
        <v>3.22</v>
      </c>
      <c r="R47" s="200">
        <v>12.52</v>
      </c>
      <c r="S47" s="200">
        <v>7.8</v>
      </c>
      <c r="T47" s="200">
        <v>0</v>
      </c>
      <c r="U47" s="200">
        <v>24.74</v>
      </c>
      <c r="V47" s="200">
        <v>4.93</v>
      </c>
      <c r="W47" s="200">
        <v>13.71</v>
      </c>
      <c r="X47" s="200">
        <v>43.32</v>
      </c>
      <c r="Y47" s="200">
        <v>0</v>
      </c>
      <c r="Z47">
        <v>0</v>
      </c>
      <c r="AA47" s="200">
        <v>11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55.69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26.63</v>
      </c>
      <c r="AR47" s="200">
        <v>17.7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4.92</v>
      </c>
      <c r="L48" s="200">
        <v>259.91000000000003</v>
      </c>
      <c r="M48" s="200">
        <v>27.17</v>
      </c>
      <c r="N48" s="200">
        <v>31.07</v>
      </c>
      <c r="O48" s="200">
        <v>0</v>
      </c>
      <c r="P48" s="200">
        <v>37.090000000000003</v>
      </c>
      <c r="Q48" s="200">
        <v>3.22</v>
      </c>
      <c r="R48" s="200">
        <v>12.52</v>
      </c>
      <c r="S48" s="200">
        <v>7.8</v>
      </c>
      <c r="T48" s="200">
        <v>0</v>
      </c>
      <c r="U48" s="200">
        <v>24.74</v>
      </c>
      <c r="V48" s="200">
        <v>4.93</v>
      </c>
      <c r="W48" s="200">
        <v>13.71</v>
      </c>
      <c r="X48" s="200">
        <v>43.32</v>
      </c>
      <c r="Y48" s="200">
        <v>0</v>
      </c>
      <c r="Z48">
        <v>0</v>
      </c>
      <c r="AA48" s="200">
        <v>11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55.69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26.63</v>
      </c>
      <c r="AR48" s="200">
        <v>17.7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4.92</v>
      </c>
      <c r="L49" s="200">
        <v>259.91000000000003</v>
      </c>
      <c r="M49" s="200">
        <v>27.17</v>
      </c>
      <c r="N49" s="200">
        <v>31.07</v>
      </c>
      <c r="O49" s="200">
        <v>0</v>
      </c>
      <c r="P49" s="200">
        <v>37.090000000000003</v>
      </c>
      <c r="Q49" s="200">
        <v>3.22</v>
      </c>
      <c r="R49" s="200">
        <v>12.52</v>
      </c>
      <c r="S49" s="200">
        <v>7.8</v>
      </c>
      <c r="T49" s="200">
        <v>0</v>
      </c>
      <c r="U49" s="200">
        <v>24.74</v>
      </c>
      <c r="V49" s="200">
        <v>4.93</v>
      </c>
      <c r="W49" s="200">
        <v>13.71</v>
      </c>
      <c r="X49" s="200">
        <v>43.32</v>
      </c>
      <c r="Y49" s="200">
        <v>0</v>
      </c>
      <c r="Z49">
        <v>0</v>
      </c>
      <c r="AA49" s="200">
        <v>11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55.69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75.13</v>
      </c>
      <c r="AQ49" s="200">
        <v>26.63</v>
      </c>
      <c r="AR49" s="200">
        <v>18.7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4.92</v>
      </c>
      <c r="L50" s="200">
        <v>240.65</v>
      </c>
      <c r="M50" s="200">
        <v>27.17</v>
      </c>
      <c r="N50" s="200">
        <v>31.07</v>
      </c>
      <c r="O50" s="200">
        <v>0</v>
      </c>
      <c r="P50" s="200">
        <v>37.090000000000003</v>
      </c>
      <c r="Q50" s="200">
        <v>3.22</v>
      </c>
      <c r="R50" s="200">
        <v>12.53</v>
      </c>
      <c r="S50" s="200">
        <v>7.8</v>
      </c>
      <c r="T50" s="200">
        <v>0</v>
      </c>
      <c r="U50" s="200">
        <v>24.74</v>
      </c>
      <c r="V50" s="200">
        <v>4.93</v>
      </c>
      <c r="W50" s="200">
        <v>13.71</v>
      </c>
      <c r="X50" s="200">
        <v>43.32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55.69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75.13</v>
      </c>
      <c r="AQ50" s="200">
        <v>26.63</v>
      </c>
      <c r="AR50" s="200">
        <v>18.7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4.92</v>
      </c>
      <c r="L51" s="200">
        <v>240.65</v>
      </c>
      <c r="M51" s="200">
        <v>27.17</v>
      </c>
      <c r="N51" s="200">
        <v>31.07</v>
      </c>
      <c r="O51" s="200">
        <v>0</v>
      </c>
      <c r="P51" s="200">
        <v>37.090000000000003</v>
      </c>
      <c r="Q51" s="200">
        <v>3.22</v>
      </c>
      <c r="R51" s="200">
        <v>12.53</v>
      </c>
      <c r="S51" s="200">
        <v>7.8</v>
      </c>
      <c r="T51" s="200">
        <v>0</v>
      </c>
      <c r="U51" s="200">
        <v>24.74</v>
      </c>
      <c r="V51" s="200">
        <v>4.93</v>
      </c>
      <c r="W51" s="200">
        <v>13.71</v>
      </c>
      <c r="X51" s="200">
        <v>43.32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55.69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75.180000000000007</v>
      </c>
      <c r="AQ51" s="200">
        <v>26.63</v>
      </c>
      <c r="AR51" s="200">
        <v>18.7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4.92</v>
      </c>
      <c r="L52" s="200">
        <v>205.09</v>
      </c>
      <c r="M52" s="200">
        <v>27.17</v>
      </c>
      <c r="N52" s="200">
        <v>31.07</v>
      </c>
      <c r="O52" s="200">
        <v>0</v>
      </c>
      <c r="P52" s="200">
        <v>37.090000000000003</v>
      </c>
      <c r="Q52" s="200">
        <v>3.22</v>
      </c>
      <c r="R52" s="200">
        <v>12.53</v>
      </c>
      <c r="S52" s="200">
        <v>7.8</v>
      </c>
      <c r="T52" s="200">
        <v>0</v>
      </c>
      <c r="U52" s="200">
        <v>24.74</v>
      </c>
      <c r="V52" s="200">
        <v>4.93</v>
      </c>
      <c r="W52" s="200">
        <v>13.71</v>
      </c>
      <c r="X52" s="200">
        <v>43.32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55.69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75.180000000000007</v>
      </c>
      <c r="AQ52" s="200">
        <v>26.63</v>
      </c>
      <c r="AR52" s="200">
        <v>18.7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4.92</v>
      </c>
      <c r="L53" s="200">
        <v>205.04</v>
      </c>
      <c r="M53" s="200">
        <v>27.17</v>
      </c>
      <c r="N53" s="200">
        <v>31.07</v>
      </c>
      <c r="O53" s="200">
        <v>0</v>
      </c>
      <c r="P53" s="200">
        <v>37.090000000000003</v>
      </c>
      <c r="Q53" s="200">
        <v>2.23</v>
      </c>
      <c r="R53" s="200">
        <v>12.53</v>
      </c>
      <c r="S53" s="200">
        <v>4.33</v>
      </c>
      <c r="T53" s="200">
        <v>0</v>
      </c>
      <c r="U53" s="200">
        <v>24.74</v>
      </c>
      <c r="V53" s="200">
        <v>4.93</v>
      </c>
      <c r="W53" s="200">
        <v>13.71</v>
      </c>
      <c r="X53" s="200">
        <v>43.32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55.69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74.78</v>
      </c>
      <c r="AQ53" s="200">
        <v>26.63</v>
      </c>
      <c r="AR53" s="200">
        <v>18.7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4.92</v>
      </c>
      <c r="L54" s="200">
        <v>205.04</v>
      </c>
      <c r="M54" s="200">
        <v>27.17</v>
      </c>
      <c r="N54" s="200">
        <v>31.07</v>
      </c>
      <c r="O54" s="200">
        <v>0</v>
      </c>
      <c r="P54" s="200">
        <v>37.090000000000003</v>
      </c>
      <c r="Q54" s="200">
        <v>2.23</v>
      </c>
      <c r="R54" s="200">
        <v>12.53</v>
      </c>
      <c r="S54" s="200">
        <v>4.33</v>
      </c>
      <c r="T54" s="200">
        <v>0</v>
      </c>
      <c r="U54" s="200">
        <v>24.74</v>
      </c>
      <c r="V54" s="200">
        <v>4.93</v>
      </c>
      <c r="W54" s="200">
        <v>13.71</v>
      </c>
      <c r="X54" s="200">
        <v>43.32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55.69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65.959999999999994</v>
      </c>
      <c r="AQ54" s="200">
        <v>26.63</v>
      </c>
      <c r="AR54" s="200">
        <v>18.7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4.92</v>
      </c>
      <c r="L55" s="200">
        <v>205.03</v>
      </c>
      <c r="M55" s="200">
        <v>27.17</v>
      </c>
      <c r="N55" s="200">
        <v>31.07</v>
      </c>
      <c r="O55" s="200">
        <v>0</v>
      </c>
      <c r="P55" s="200">
        <v>37.090000000000003</v>
      </c>
      <c r="Q55" s="200">
        <v>2.23</v>
      </c>
      <c r="R55" s="200">
        <v>6.93</v>
      </c>
      <c r="S55" s="200">
        <v>4.33</v>
      </c>
      <c r="T55" s="200">
        <v>0</v>
      </c>
      <c r="U55" s="200">
        <v>24.74</v>
      </c>
      <c r="V55" s="200">
        <v>4.93</v>
      </c>
      <c r="W55" s="200">
        <v>13.71</v>
      </c>
      <c r="X55" s="200">
        <v>43.32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55.69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41.15</v>
      </c>
      <c r="AQ55" s="200">
        <v>16.03</v>
      </c>
      <c r="AR55" s="200">
        <v>18.7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4.92</v>
      </c>
      <c r="L56" s="200">
        <v>205.03</v>
      </c>
      <c r="M56" s="200">
        <v>27.17</v>
      </c>
      <c r="N56" s="200">
        <v>31.07</v>
      </c>
      <c r="O56" s="200">
        <v>0</v>
      </c>
      <c r="P56" s="200">
        <v>37.090000000000003</v>
      </c>
      <c r="Q56" s="200">
        <v>2.23</v>
      </c>
      <c r="R56" s="200">
        <v>6.93</v>
      </c>
      <c r="S56" s="200">
        <v>4.33</v>
      </c>
      <c r="T56" s="200">
        <v>0</v>
      </c>
      <c r="U56" s="200">
        <v>24.74</v>
      </c>
      <c r="V56" s="200">
        <v>4.93</v>
      </c>
      <c r="W56" s="200">
        <v>13.71</v>
      </c>
      <c r="X56" s="200">
        <v>43.32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55.69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13.81</v>
      </c>
      <c r="AQ56" s="200">
        <v>7.7</v>
      </c>
      <c r="AR56" s="200">
        <v>18.7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4.92</v>
      </c>
      <c r="L57" s="200">
        <v>205.03</v>
      </c>
      <c r="M57" s="200">
        <v>27.17</v>
      </c>
      <c r="N57" s="200">
        <v>31.07</v>
      </c>
      <c r="O57" s="200">
        <v>0</v>
      </c>
      <c r="P57" s="200">
        <v>37.090000000000003</v>
      </c>
      <c r="Q57" s="200">
        <v>2.23</v>
      </c>
      <c r="R57" s="200">
        <v>6.93</v>
      </c>
      <c r="S57" s="200">
        <v>4.33</v>
      </c>
      <c r="T57" s="200">
        <v>0</v>
      </c>
      <c r="U57" s="200">
        <v>24.74</v>
      </c>
      <c r="V57" s="200">
        <v>4.97</v>
      </c>
      <c r="W57" s="200">
        <v>13.71</v>
      </c>
      <c r="X57" s="200">
        <v>43.32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55.69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19.25</v>
      </c>
      <c r="AQ57" s="200">
        <v>7.7</v>
      </c>
      <c r="AR57" s="200">
        <v>18.7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4.92</v>
      </c>
      <c r="L58" s="200">
        <v>205.03</v>
      </c>
      <c r="M58" s="200">
        <v>27.17</v>
      </c>
      <c r="N58" s="200">
        <v>31.07</v>
      </c>
      <c r="O58" s="200">
        <v>0</v>
      </c>
      <c r="P58" s="200">
        <v>37.090000000000003</v>
      </c>
      <c r="Q58" s="200">
        <v>2.23</v>
      </c>
      <c r="R58" s="200">
        <v>6.93</v>
      </c>
      <c r="S58" s="200">
        <v>4.33</v>
      </c>
      <c r="T58" s="200">
        <v>0</v>
      </c>
      <c r="U58" s="200">
        <v>24.74</v>
      </c>
      <c r="V58" s="200">
        <v>4.93</v>
      </c>
      <c r="W58" s="200">
        <v>13.71</v>
      </c>
      <c r="X58" s="200">
        <v>43.32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55.69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19.25</v>
      </c>
      <c r="AQ58" s="200">
        <v>7.7</v>
      </c>
      <c r="AR58" s="200">
        <v>18.7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4.92</v>
      </c>
      <c r="L59" s="200">
        <v>205.03</v>
      </c>
      <c r="M59" s="200">
        <v>27.17</v>
      </c>
      <c r="N59" s="200">
        <v>31.07</v>
      </c>
      <c r="O59" s="200">
        <v>0</v>
      </c>
      <c r="P59" s="200">
        <v>37.090000000000003</v>
      </c>
      <c r="Q59" s="200">
        <v>2.23</v>
      </c>
      <c r="R59" s="200">
        <v>6.93</v>
      </c>
      <c r="S59" s="200">
        <v>4.33</v>
      </c>
      <c r="T59" s="200">
        <v>0</v>
      </c>
      <c r="U59" s="200">
        <v>24.74</v>
      </c>
      <c r="V59" s="200">
        <v>4.93</v>
      </c>
      <c r="W59" s="200">
        <v>13.71</v>
      </c>
      <c r="X59" s="200">
        <v>43.32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55.69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19.25</v>
      </c>
      <c r="AQ59" s="200">
        <v>7.7</v>
      </c>
      <c r="AR59" s="200">
        <v>18.7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4.92</v>
      </c>
      <c r="L60" s="200">
        <v>205.03</v>
      </c>
      <c r="M60" s="200">
        <v>27.17</v>
      </c>
      <c r="N60" s="200">
        <v>31.07</v>
      </c>
      <c r="O60" s="200">
        <v>0</v>
      </c>
      <c r="P60" s="200">
        <v>37.090000000000003</v>
      </c>
      <c r="Q60" s="200">
        <v>2.23</v>
      </c>
      <c r="R60" s="200">
        <v>6.93</v>
      </c>
      <c r="S60" s="200">
        <v>4.33</v>
      </c>
      <c r="T60" s="200">
        <v>0</v>
      </c>
      <c r="U60" s="200">
        <v>24.74</v>
      </c>
      <c r="V60" s="200">
        <v>4.93</v>
      </c>
      <c r="W60" s="200">
        <v>13.71</v>
      </c>
      <c r="X60" s="200">
        <v>43.32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55.69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19.25</v>
      </c>
      <c r="AQ60" s="200">
        <v>7.7</v>
      </c>
      <c r="AR60" s="200">
        <v>18.7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4.92</v>
      </c>
      <c r="L61" s="200">
        <v>205.03</v>
      </c>
      <c r="M61" s="200">
        <v>27.17</v>
      </c>
      <c r="N61" s="200">
        <v>31.07</v>
      </c>
      <c r="O61" s="200">
        <v>0</v>
      </c>
      <c r="P61" s="200">
        <v>37.090000000000003</v>
      </c>
      <c r="Q61" s="200">
        <v>2.23</v>
      </c>
      <c r="R61" s="200">
        <v>6.93</v>
      </c>
      <c r="S61" s="200">
        <v>4.33</v>
      </c>
      <c r="T61" s="200">
        <v>0</v>
      </c>
      <c r="U61" s="200">
        <v>24.74</v>
      </c>
      <c r="V61" s="200">
        <v>4.93</v>
      </c>
      <c r="W61" s="200">
        <v>13.71</v>
      </c>
      <c r="X61" s="200">
        <v>43.32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55.69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19.25</v>
      </c>
      <c r="AQ61" s="200">
        <v>7.7</v>
      </c>
      <c r="AR61" s="200">
        <v>18.7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4.92</v>
      </c>
      <c r="L62" s="200">
        <v>205.03</v>
      </c>
      <c r="M62" s="200">
        <v>27.17</v>
      </c>
      <c r="N62" s="200">
        <v>31.07</v>
      </c>
      <c r="O62" s="200">
        <v>0</v>
      </c>
      <c r="P62" s="200">
        <v>37.090000000000003</v>
      </c>
      <c r="Q62" s="200">
        <v>2.23</v>
      </c>
      <c r="R62" s="200">
        <v>6.93</v>
      </c>
      <c r="S62" s="200">
        <v>4.33</v>
      </c>
      <c r="T62" s="200">
        <v>0</v>
      </c>
      <c r="U62" s="200">
        <v>24.74</v>
      </c>
      <c r="V62" s="200">
        <v>4.93</v>
      </c>
      <c r="W62" s="200">
        <v>13.71</v>
      </c>
      <c r="X62" s="200">
        <v>43.32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55.69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19.25</v>
      </c>
      <c r="AQ62" s="200">
        <v>7.7</v>
      </c>
      <c r="AR62" s="200">
        <v>18.7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4.92</v>
      </c>
      <c r="L63" s="200">
        <v>205.03</v>
      </c>
      <c r="M63" s="200">
        <v>27.17</v>
      </c>
      <c r="N63" s="200">
        <v>31.07</v>
      </c>
      <c r="O63" s="200">
        <v>0</v>
      </c>
      <c r="P63" s="200">
        <v>37.090000000000003</v>
      </c>
      <c r="Q63" s="200">
        <v>2.23</v>
      </c>
      <c r="R63" s="200">
        <v>6.93</v>
      </c>
      <c r="S63" s="200">
        <v>4.33</v>
      </c>
      <c r="T63" s="200">
        <v>0</v>
      </c>
      <c r="U63" s="200">
        <v>24.74</v>
      </c>
      <c r="V63" s="200">
        <v>4.93</v>
      </c>
      <c r="W63" s="200">
        <v>13.71</v>
      </c>
      <c r="X63" s="200">
        <v>43.32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57.27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19.25</v>
      </c>
      <c r="AQ63" s="200">
        <v>7.7</v>
      </c>
      <c r="AR63" s="200">
        <v>18.7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4.92</v>
      </c>
      <c r="L64" s="200">
        <v>205.03</v>
      </c>
      <c r="M64" s="200">
        <v>27.17</v>
      </c>
      <c r="N64" s="200">
        <v>31.07</v>
      </c>
      <c r="O64" s="200">
        <v>0</v>
      </c>
      <c r="P64" s="200">
        <v>37.090000000000003</v>
      </c>
      <c r="Q64" s="200">
        <v>2.23</v>
      </c>
      <c r="R64" s="200">
        <v>6.93</v>
      </c>
      <c r="S64" s="200">
        <v>4.33</v>
      </c>
      <c r="T64" s="200">
        <v>0</v>
      </c>
      <c r="U64" s="200">
        <v>24.74</v>
      </c>
      <c r="V64" s="200">
        <v>4.93</v>
      </c>
      <c r="W64" s="200">
        <v>13.71</v>
      </c>
      <c r="X64" s="200">
        <v>43.32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57.27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40.35</v>
      </c>
      <c r="AQ64" s="200">
        <v>7.7</v>
      </c>
      <c r="AR64" s="200">
        <v>18.7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4.92</v>
      </c>
      <c r="L65" s="200">
        <v>205.03</v>
      </c>
      <c r="M65" s="200">
        <v>27.17</v>
      </c>
      <c r="N65" s="200">
        <v>31.07</v>
      </c>
      <c r="O65" s="200">
        <v>0</v>
      </c>
      <c r="P65" s="200">
        <v>37.090000000000003</v>
      </c>
      <c r="Q65" s="200">
        <v>2.23</v>
      </c>
      <c r="R65" s="200">
        <v>6.93</v>
      </c>
      <c r="S65" s="200">
        <v>4.33</v>
      </c>
      <c r="T65" s="200">
        <v>0</v>
      </c>
      <c r="U65" s="200">
        <v>24.74</v>
      </c>
      <c r="V65" s="200">
        <v>4.93</v>
      </c>
      <c r="W65" s="200">
        <v>13.71</v>
      </c>
      <c r="X65" s="200">
        <v>43.32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50</v>
      </c>
      <c r="AQ65" s="200">
        <v>7.7</v>
      </c>
      <c r="AR65" s="200">
        <v>18.7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4.92</v>
      </c>
      <c r="L66" s="200">
        <v>205.03</v>
      </c>
      <c r="M66" s="200">
        <v>27.17</v>
      </c>
      <c r="N66" s="200">
        <v>31.07</v>
      </c>
      <c r="O66" s="200">
        <v>0</v>
      </c>
      <c r="P66" s="200">
        <v>37.090000000000003</v>
      </c>
      <c r="Q66" s="200">
        <v>2.23</v>
      </c>
      <c r="R66" s="200">
        <v>12.52</v>
      </c>
      <c r="S66" s="200">
        <v>4.33</v>
      </c>
      <c r="T66" s="200">
        <v>0</v>
      </c>
      <c r="U66" s="200">
        <v>24.74</v>
      </c>
      <c r="V66" s="200">
        <v>4.93</v>
      </c>
      <c r="W66" s="200">
        <v>13.71</v>
      </c>
      <c r="X66" s="200">
        <v>43.32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74.78</v>
      </c>
      <c r="AQ66" s="200">
        <v>26.64</v>
      </c>
      <c r="AR66" s="200">
        <v>18.7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4.92</v>
      </c>
      <c r="L67" s="200">
        <v>205.03</v>
      </c>
      <c r="M67" s="200">
        <v>27.17</v>
      </c>
      <c r="N67" s="200">
        <v>31.07</v>
      </c>
      <c r="O67" s="200">
        <v>0</v>
      </c>
      <c r="P67" s="200">
        <v>37.090000000000003</v>
      </c>
      <c r="Q67" s="200">
        <v>2.23</v>
      </c>
      <c r="R67" s="200">
        <v>12.52</v>
      </c>
      <c r="S67" s="200">
        <v>4.33</v>
      </c>
      <c r="T67" s="200">
        <v>0</v>
      </c>
      <c r="U67" s="200">
        <v>24.74</v>
      </c>
      <c r="V67" s="200">
        <v>4.93</v>
      </c>
      <c r="W67" s="200">
        <v>13.71</v>
      </c>
      <c r="X67" s="200">
        <v>43.32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74.78</v>
      </c>
      <c r="AQ67" s="200">
        <v>26.64</v>
      </c>
      <c r="AR67" s="200">
        <v>18.7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4.92</v>
      </c>
      <c r="L68" s="200">
        <v>205.03</v>
      </c>
      <c r="M68" s="200">
        <v>27.17</v>
      </c>
      <c r="N68" s="200">
        <v>31.07</v>
      </c>
      <c r="O68" s="200">
        <v>0</v>
      </c>
      <c r="P68" s="200">
        <v>37.090000000000003</v>
      </c>
      <c r="Q68" s="200">
        <v>2.23</v>
      </c>
      <c r="R68" s="200">
        <v>12.52</v>
      </c>
      <c r="S68" s="200">
        <v>4.33</v>
      </c>
      <c r="T68" s="200">
        <v>0</v>
      </c>
      <c r="U68" s="200">
        <v>24.74</v>
      </c>
      <c r="V68" s="200">
        <v>4.93</v>
      </c>
      <c r="W68" s="200">
        <v>13.71</v>
      </c>
      <c r="X68" s="200">
        <v>43.32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74.78</v>
      </c>
      <c r="AQ68" s="200">
        <v>26.64</v>
      </c>
      <c r="AR68" s="200">
        <v>18.7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4.92</v>
      </c>
      <c r="L69" s="200">
        <v>207.1</v>
      </c>
      <c r="M69" s="200">
        <v>27.17</v>
      </c>
      <c r="N69" s="200">
        <v>31.07</v>
      </c>
      <c r="O69" s="200">
        <v>0</v>
      </c>
      <c r="P69" s="200">
        <v>37.090000000000003</v>
      </c>
      <c r="Q69" s="200">
        <v>2.23</v>
      </c>
      <c r="R69" s="200">
        <v>12.52</v>
      </c>
      <c r="S69" s="200">
        <v>4.33</v>
      </c>
      <c r="T69" s="200">
        <v>0</v>
      </c>
      <c r="U69" s="200">
        <v>24.74</v>
      </c>
      <c r="V69" s="200">
        <v>4.93</v>
      </c>
      <c r="W69" s="200">
        <v>13.5</v>
      </c>
      <c r="X69" s="200">
        <v>43.32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58.53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74.78</v>
      </c>
      <c r="AQ69" s="200">
        <v>26.64</v>
      </c>
      <c r="AR69" s="200">
        <v>17.64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4.92</v>
      </c>
      <c r="L70" s="200">
        <v>207.1</v>
      </c>
      <c r="M70" s="200">
        <v>27.17</v>
      </c>
      <c r="N70" s="200">
        <v>31.07</v>
      </c>
      <c r="O70" s="200">
        <v>0</v>
      </c>
      <c r="P70" s="200">
        <v>37.090000000000003</v>
      </c>
      <c r="Q70" s="200">
        <v>2.23</v>
      </c>
      <c r="R70" s="200">
        <v>12.52</v>
      </c>
      <c r="S70" s="200">
        <v>4.33</v>
      </c>
      <c r="T70" s="200">
        <v>0</v>
      </c>
      <c r="U70" s="200">
        <v>24.74</v>
      </c>
      <c r="V70" s="200">
        <v>4.93</v>
      </c>
      <c r="W70" s="200">
        <v>13.71</v>
      </c>
      <c r="X70" s="200">
        <v>43.32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58.53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77.69</v>
      </c>
      <c r="AQ70" s="200">
        <v>26.64</v>
      </c>
      <c r="AR70" s="200">
        <v>16.07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4.92</v>
      </c>
      <c r="L71" s="200">
        <v>259.89999999999998</v>
      </c>
      <c r="M71" s="200">
        <v>27.17</v>
      </c>
      <c r="N71" s="200">
        <v>31.07</v>
      </c>
      <c r="O71" s="200">
        <v>0</v>
      </c>
      <c r="P71" s="200">
        <v>37.090000000000003</v>
      </c>
      <c r="Q71" s="200">
        <v>3.22</v>
      </c>
      <c r="R71" s="200">
        <v>12.53</v>
      </c>
      <c r="S71" s="200">
        <v>7.8</v>
      </c>
      <c r="T71" s="200">
        <v>0</v>
      </c>
      <c r="U71" s="200">
        <v>24.74</v>
      </c>
      <c r="V71" s="200">
        <v>4.93</v>
      </c>
      <c r="W71" s="200">
        <v>13.71</v>
      </c>
      <c r="X71" s="200">
        <v>43.32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57.72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74.78</v>
      </c>
      <c r="AQ71" s="200">
        <v>26.63</v>
      </c>
      <c r="AR71" s="200">
        <v>10.55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4.92</v>
      </c>
      <c r="L72" s="200">
        <v>277.33</v>
      </c>
      <c r="M72" s="200">
        <v>27.17</v>
      </c>
      <c r="N72" s="200">
        <v>31.07</v>
      </c>
      <c r="O72" s="200">
        <v>0</v>
      </c>
      <c r="P72" s="200">
        <v>37.090000000000003</v>
      </c>
      <c r="Q72" s="200">
        <v>3.22</v>
      </c>
      <c r="R72" s="200">
        <v>12.53</v>
      </c>
      <c r="S72" s="200">
        <v>7.8</v>
      </c>
      <c r="T72" s="200">
        <v>0</v>
      </c>
      <c r="U72" s="200">
        <v>24.74</v>
      </c>
      <c r="V72" s="200">
        <v>4.93</v>
      </c>
      <c r="W72" s="200">
        <v>13.71</v>
      </c>
      <c r="X72" s="200">
        <v>43.32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57.72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74.78</v>
      </c>
      <c r="AQ72" s="200">
        <v>26.63</v>
      </c>
      <c r="AR72" s="200">
        <v>6.18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5.1100000000000003</v>
      </c>
      <c r="L73" s="200">
        <v>302.31</v>
      </c>
      <c r="M73" s="200">
        <v>27.17</v>
      </c>
      <c r="N73" s="200">
        <v>31.07</v>
      </c>
      <c r="O73" s="200">
        <v>0</v>
      </c>
      <c r="P73" s="200">
        <v>37.090000000000003</v>
      </c>
      <c r="Q73" s="200">
        <v>3.22</v>
      </c>
      <c r="R73" s="200">
        <v>12.53</v>
      </c>
      <c r="S73" s="200">
        <v>7.8</v>
      </c>
      <c r="T73" s="200">
        <v>0</v>
      </c>
      <c r="U73" s="200">
        <v>24.74</v>
      </c>
      <c r="V73" s="200">
        <v>6.11</v>
      </c>
      <c r="W73" s="200">
        <v>13.71</v>
      </c>
      <c r="X73" s="200">
        <v>42.85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57.72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74.78</v>
      </c>
      <c r="AQ73" s="200">
        <v>26.63</v>
      </c>
      <c r="AR73" s="200">
        <v>3.16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4.92</v>
      </c>
      <c r="L74" s="200">
        <v>302.31</v>
      </c>
      <c r="M74" s="200">
        <v>27.17</v>
      </c>
      <c r="N74" s="200">
        <v>31.07</v>
      </c>
      <c r="O74" s="200">
        <v>0</v>
      </c>
      <c r="P74" s="200">
        <v>37.090000000000003</v>
      </c>
      <c r="Q74" s="200">
        <v>3.22</v>
      </c>
      <c r="R74" s="200">
        <v>12.53</v>
      </c>
      <c r="S74" s="200">
        <v>7.8</v>
      </c>
      <c r="T74" s="200">
        <v>0</v>
      </c>
      <c r="U74" s="200">
        <v>24.74</v>
      </c>
      <c r="V74" s="200">
        <v>6.12</v>
      </c>
      <c r="W74" s="200">
        <v>13.71</v>
      </c>
      <c r="X74" s="200">
        <v>43.32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57.72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77.69</v>
      </c>
      <c r="AQ74" s="200">
        <v>26.63</v>
      </c>
      <c r="AR74" s="200">
        <v>1.38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8.9600000000000009</v>
      </c>
      <c r="L75" s="200">
        <v>302.31</v>
      </c>
      <c r="M75" s="200">
        <v>27.17</v>
      </c>
      <c r="N75" s="200">
        <v>31.07</v>
      </c>
      <c r="O75" s="200">
        <v>0</v>
      </c>
      <c r="P75" s="200">
        <v>37.090000000000003</v>
      </c>
      <c r="Q75" s="200">
        <v>3.22</v>
      </c>
      <c r="R75" s="200">
        <v>12.53</v>
      </c>
      <c r="S75" s="200">
        <v>7.8</v>
      </c>
      <c r="T75" s="200">
        <v>0</v>
      </c>
      <c r="U75" s="200">
        <v>24.74</v>
      </c>
      <c r="V75" s="200">
        <v>6.12</v>
      </c>
      <c r="W75" s="200">
        <v>13.56</v>
      </c>
      <c r="X75" s="200">
        <v>43.32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74.790000000000006</v>
      </c>
      <c r="AQ75" s="200">
        <v>26.63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8.9600000000000009</v>
      </c>
      <c r="L76" s="200">
        <v>302.31</v>
      </c>
      <c r="M76" s="200">
        <v>27.17</v>
      </c>
      <c r="N76" s="200">
        <v>31.07</v>
      </c>
      <c r="O76" s="200">
        <v>0</v>
      </c>
      <c r="P76" s="200">
        <v>37.090000000000003</v>
      </c>
      <c r="Q76" s="200">
        <v>3.22</v>
      </c>
      <c r="R76" s="200">
        <v>12.52</v>
      </c>
      <c r="S76" s="200">
        <v>7.8</v>
      </c>
      <c r="T76" s="200">
        <v>0</v>
      </c>
      <c r="U76" s="200">
        <v>24.74</v>
      </c>
      <c r="V76" s="200">
        <v>6.12</v>
      </c>
      <c r="W76" s="200">
        <v>13.71</v>
      </c>
      <c r="X76" s="200">
        <v>43.32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74.790000000000006</v>
      </c>
      <c r="AQ76" s="200">
        <v>26.63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8.9600000000000009</v>
      </c>
      <c r="L77" s="200">
        <v>302.31</v>
      </c>
      <c r="M77" s="200">
        <v>27.17</v>
      </c>
      <c r="N77" s="200">
        <v>32.64</v>
      </c>
      <c r="O77" s="200">
        <v>0</v>
      </c>
      <c r="P77" s="200">
        <v>37.090000000000003</v>
      </c>
      <c r="Q77" s="200">
        <v>3.22</v>
      </c>
      <c r="R77" s="200">
        <v>12.52</v>
      </c>
      <c r="S77" s="200">
        <v>7.8</v>
      </c>
      <c r="T77" s="200">
        <v>0</v>
      </c>
      <c r="U77" s="200">
        <v>24.74</v>
      </c>
      <c r="V77" s="200">
        <v>6.12</v>
      </c>
      <c r="W77" s="200">
        <v>13.71</v>
      </c>
      <c r="X77" s="200">
        <v>43.32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74.790000000000006</v>
      </c>
      <c r="AQ77" s="200">
        <v>26.63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8.9600000000000009</v>
      </c>
      <c r="L78" s="200">
        <v>302.31</v>
      </c>
      <c r="M78" s="200">
        <v>27.17</v>
      </c>
      <c r="N78" s="200">
        <v>32.64</v>
      </c>
      <c r="O78" s="200">
        <v>0</v>
      </c>
      <c r="P78" s="200">
        <v>37.090000000000003</v>
      </c>
      <c r="Q78" s="200">
        <v>3.22</v>
      </c>
      <c r="R78" s="200">
        <v>12.52</v>
      </c>
      <c r="S78" s="200">
        <v>7.8</v>
      </c>
      <c r="T78" s="200">
        <v>0</v>
      </c>
      <c r="U78" s="200">
        <v>24.74</v>
      </c>
      <c r="V78" s="200">
        <v>6.12</v>
      </c>
      <c r="W78" s="200">
        <v>13.71</v>
      </c>
      <c r="X78" s="200">
        <v>43.32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74.790000000000006</v>
      </c>
      <c r="AQ78" s="200">
        <v>26.63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371.24</v>
      </c>
      <c r="M79" s="200">
        <v>27.17</v>
      </c>
      <c r="N79" s="200">
        <v>32.64</v>
      </c>
      <c r="O79" s="200">
        <v>0</v>
      </c>
      <c r="P79" s="200">
        <v>37.090000000000003</v>
      </c>
      <c r="Q79" s="200">
        <v>3.22</v>
      </c>
      <c r="R79" s="200">
        <v>12.52</v>
      </c>
      <c r="S79" s="200">
        <v>7.8</v>
      </c>
      <c r="T79" s="200">
        <v>0</v>
      </c>
      <c r="U79" s="200">
        <v>24.74</v>
      </c>
      <c r="V79" s="200">
        <v>6.12</v>
      </c>
      <c r="W79" s="200">
        <v>13.71</v>
      </c>
      <c r="X79" s="200">
        <v>43.32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74.790000000000006</v>
      </c>
      <c r="AQ79" s="200">
        <v>26.64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371.24</v>
      </c>
      <c r="M80" s="200">
        <v>27.17</v>
      </c>
      <c r="N80" s="200">
        <v>32.64</v>
      </c>
      <c r="O80" s="200">
        <v>0</v>
      </c>
      <c r="P80" s="200">
        <v>37.090000000000003</v>
      </c>
      <c r="Q80" s="200">
        <v>3.22</v>
      </c>
      <c r="R80" s="200">
        <v>12.52</v>
      </c>
      <c r="S80" s="200">
        <v>7.8</v>
      </c>
      <c r="T80" s="200">
        <v>0</v>
      </c>
      <c r="U80" s="200">
        <v>24.74</v>
      </c>
      <c r="V80" s="200">
        <v>6.12</v>
      </c>
      <c r="W80" s="200">
        <v>13.71</v>
      </c>
      <c r="X80" s="200">
        <v>43.32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74.790000000000006</v>
      </c>
      <c r="AQ80" s="200">
        <v>26.64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371.25</v>
      </c>
      <c r="M81" s="200">
        <v>27.17</v>
      </c>
      <c r="N81" s="200">
        <v>34.71</v>
      </c>
      <c r="O81" s="200">
        <v>0</v>
      </c>
      <c r="P81" s="200">
        <v>37.090000000000003</v>
      </c>
      <c r="Q81" s="200">
        <v>3.22</v>
      </c>
      <c r="R81" s="200">
        <v>12.52</v>
      </c>
      <c r="S81" s="200">
        <v>7.8</v>
      </c>
      <c r="T81" s="200">
        <v>0</v>
      </c>
      <c r="U81" s="200">
        <v>24.74</v>
      </c>
      <c r="V81" s="200">
        <v>6.12</v>
      </c>
      <c r="W81" s="200">
        <v>13.71</v>
      </c>
      <c r="X81" s="200">
        <v>43.32</v>
      </c>
      <c r="Y81" s="200">
        <v>0</v>
      </c>
      <c r="Z81">
        <v>0</v>
      </c>
      <c r="AA81" s="200">
        <v>0</v>
      </c>
      <c r="AB81" s="200">
        <v>7.88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74.45</v>
      </c>
      <c r="AQ81" s="200">
        <v>26.64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8.9600000000000009</v>
      </c>
      <c r="L82" s="200">
        <v>371.25</v>
      </c>
      <c r="M82" s="200">
        <v>27.17</v>
      </c>
      <c r="N82" s="200">
        <v>34.880000000000003</v>
      </c>
      <c r="O82" s="200">
        <v>0</v>
      </c>
      <c r="P82" s="200">
        <v>37.090000000000003</v>
      </c>
      <c r="Q82" s="200">
        <v>3.22</v>
      </c>
      <c r="R82" s="200">
        <v>12.52</v>
      </c>
      <c r="S82" s="200">
        <v>7.8</v>
      </c>
      <c r="T82" s="200">
        <v>0</v>
      </c>
      <c r="U82" s="200">
        <v>24.74</v>
      </c>
      <c r="V82" s="200">
        <v>6.12</v>
      </c>
      <c r="W82" s="200">
        <v>13.71</v>
      </c>
      <c r="X82" s="200">
        <v>43.32</v>
      </c>
      <c r="Y82" s="200">
        <v>0</v>
      </c>
      <c r="Z82">
        <v>0</v>
      </c>
      <c r="AA82" s="200">
        <v>0</v>
      </c>
      <c r="AB82" s="200">
        <v>7.88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74.45</v>
      </c>
      <c r="AQ82" s="200">
        <v>26.64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4.92</v>
      </c>
      <c r="L83" s="200">
        <v>371.24</v>
      </c>
      <c r="M83" s="200">
        <v>27.17</v>
      </c>
      <c r="N83" s="200">
        <v>34.880000000000003</v>
      </c>
      <c r="O83" s="200">
        <v>0</v>
      </c>
      <c r="P83" s="200">
        <v>37.090000000000003</v>
      </c>
      <c r="Q83" s="200">
        <v>3.22</v>
      </c>
      <c r="R83" s="200">
        <v>12.53</v>
      </c>
      <c r="S83" s="200">
        <v>7.93</v>
      </c>
      <c r="T83" s="200">
        <v>0</v>
      </c>
      <c r="U83" s="200">
        <v>24.74</v>
      </c>
      <c r="V83" s="200">
        <v>6.12</v>
      </c>
      <c r="W83" s="200">
        <v>13.71</v>
      </c>
      <c r="X83" s="200">
        <v>43.32</v>
      </c>
      <c r="Y83" s="200">
        <v>0</v>
      </c>
      <c r="Z83">
        <v>0</v>
      </c>
      <c r="AA83" s="200">
        <v>0</v>
      </c>
      <c r="AB83" s="200">
        <v>-0.59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57.72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74.45</v>
      </c>
      <c r="AQ83" s="200">
        <v>26.63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4.92</v>
      </c>
      <c r="L84" s="200">
        <v>371.24</v>
      </c>
      <c r="M84" s="200">
        <v>27.17</v>
      </c>
      <c r="N84" s="200">
        <v>34.880000000000003</v>
      </c>
      <c r="O84" s="200">
        <v>0</v>
      </c>
      <c r="P84" s="200">
        <v>37.090000000000003</v>
      </c>
      <c r="Q84" s="200">
        <v>3.22</v>
      </c>
      <c r="R84" s="200">
        <v>12.53</v>
      </c>
      <c r="S84" s="200">
        <v>7.8</v>
      </c>
      <c r="T84" s="200">
        <v>0</v>
      </c>
      <c r="U84" s="200">
        <v>24.74</v>
      </c>
      <c r="V84" s="200">
        <v>6.12</v>
      </c>
      <c r="W84" s="200">
        <v>13.71</v>
      </c>
      <c r="X84" s="200">
        <v>43.32</v>
      </c>
      <c r="Y84" s="200">
        <v>0</v>
      </c>
      <c r="Z84">
        <v>0</v>
      </c>
      <c r="AA84" s="200">
        <v>0</v>
      </c>
      <c r="AB84" s="200">
        <v>-0.59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57.72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74.45</v>
      </c>
      <c r="AQ84" s="200">
        <v>26.63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4.92</v>
      </c>
      <c r="L85" s="200">
        <v>371.24</v>
      </c>
      <c r="M85" s="200">
        <v>27.17</v>
      </c>
      <c r="N85" s="200">
        <v>34.880000000000003</v>
      </c>
      <c r="O85" s="200">
        <v>0</v>
      </c>
      <c r="P85" s="200">
        <v>37.090000000000003</v>
      </c>
      <c r="Q85" s="200">
        <v>3.22</v>
      </c>
      <c r="R85" s="200">
        <v>12.53</v>
      </c>
      <c r="S85" s="200">
        <v>7.8</v>
      </c>
      <c r="T85" s="200">
        <v>0</v>
      </c>
      <c r="U85" s="200">
        <v>24.74</v>
      </c>
      <c r="V85" s="200">
        <v>6.12</v>
      </c>
      <c r="W85" s="200">
        <v>13.71</v>
      </c>
      <c r="X85" s="200">
        <v>43.32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57.72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74.78</v>
      </c>
      <c r="AQ85" s="200">
        <v>26.63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4.92</v>
      </c>
      <c r="L86" s="200">
        <v>317.64999999999998</v>
      </c>
      <c r="M86" s="200">
        <v>27.17</v>
      </c>
      <c r="N86" s="200">
        <v>34.880000000000003</v>
      </c>
      <c r="O86" s="200">
        <v>0</v>
      </c>
      <c r="P86" s="200">
        <v>37.090000000000003</v>
      </c>
      <c r="Q86" s="200">
        <v>3.22</v>
      </c>
      <c r="R86" s="200">
        <v>12.53</v>
      </c>
      <c r="S86" s="200">
        <v>7.8</v>
      </c>
      <c r="T86" s="200">
        <v>0</v>
      </c>
      <c r="U86" s="200">
        <v>24.74</v>
      </c>
      <c r="V86" s="200">
        <v>6.12</v>
      </c>
      <c r="W86" s="200">
        <v>13.71</v>
      </c>
      <c r="X86" s="200">
        <v>43.32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57.72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74.78</v>
      </c>
      <c r="AQ86" s="200">
        <v>26.63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4.92</v>
      </c>
      <c r="L87" s="200">
        <v>317.64999999999998</v>
      </c>
      <c r="M87" s="200">
        <v>27.17</v>
      </c>
      <c r="N87" s="200">
        <v>34.880000000000003</v>
      </c>
      <c r="O87" s="200">
        <v>0</v>
      </c>
      <c r="P87" s="200">
        <v>37.090000000000003</v>
      </c>
      <c r="Q87" s="200">
        <v>3.22</v>
      </c>
      <c r="R87" s="200">
        <v>12.53</v>
      </c>
      <c r="S87" s="200">
        <v>7.8</v>
      </c>
      <c r="T87" s="200">
        <v>0</v>
      </c>
      <c r="U87" s="200">
        <v>24.74</v>
      </c>
      <c r="V87" s="200">
        <v>6.12</v>
      </c>
      <c r="W87" s="200">
        <v>13.71</v>
      </c>
      <c r="X87" s="200">
        <v>43.32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57.72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74.78</v>
      </c>
      <c r="AQ87" s="200">
        <v>26.63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4.92</v>
      </c>
      <c r="L88" s="200">
        <v>317.64999999999998</v>
      </c>
      <c r="M88" s="200">
        <v>27.17</v>
      </c>
      <c r="N88" s="200">
        <v>34.880000000000003</v>
      </c>
      <c r="O88" s="200">
        <v>0</v>
      </c>
      <c r="P88" s="200">
        <v>37.090000000000003</v>
      </c>
      <c r="Q88" s="200">
        <v>3.22</v>
      </c>
      <c r="R88" s="200">
        <v>12.53</v>
      </c>
      <c r="S88" s="200">
        <v>7.8</v>
      </c>
      <c r="T88" s="200">
        <v>0</v>
      </c>
      <c r="U88" s="200">
        <v>24.74</v>
      </c>
      <c r="V88" s="200">
        <v>6.12</v>
      </c>
      <c r="W88" s="200">
        <v>13.71</v>
      </c>
      <c r="X88" s="200">
        <v>43.32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57.72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74.790000000000006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4.92</v>
      </c>
      <c r="L89" s="200">
        <v>259.89999999999998</v>
      </c>
      <c r="M89" s="200">
        <v>27.17</v>
      </c>
      <c r="N89" s="200">
        <v>34.880000000000003</v>
      </c>
      <c r="O89" s="200">
        <v>0</v>
      </c>
      <c r="P89" s="200">
        <v>37.090000000000003</v>
      </c>
      <c r="Q89" s="200">
        <v>3.22</v>
      </c>
      <c r="R89" s="200">
        <v>12.53</v>
      </c>
      <c r="S89" s="200">
        <v>7.8</v>
      </c>
      <c r="T89" s="200">
        <v>0</v>
      </c>
      <c r="U89" s="200">
        <v>24.74</v>
      </c>
      <c r="V89" s="200">
        <v>6.12</v>
      </c>
      <c r="W89" s="200">
        <v>13.71</v>
      </c>
      <c r="X89" s="200">
        <v>43.32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56.25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74.790000000000006</v>
      </c>
      <c r="AQ89" s="200">
        <v>26.63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4.92</v>
      </c>
      <c r="L90" s="200">
        <v>259.89999999999998</v>
      </c>
      <c r="M90" s="200">
        <v>27.17</v>
      </c>
      <c r="N90" s="200">
        <v>34.880000000000003</v>
      </c>
      <c r="O90" s="200">
        <v>0</v>
      </c>
      <c r="P90" s="200">
        <v>37.090000000000003</v>
      </c>
      <c r="Q90" s="200">
        <v>3.22</v>
      </c>
      <c r="R90" s="200">
        <v>12.53</v>
      </c>
      <c r="S90" s="200">
        <v>7.8</v>
      </c>
      <c r="T90" s="200">
        <v>0</v>
      </c>
      <c r="U90" s="200">
        <v>24.74</v>
      </c>
      <c r="V90" s="200">
        <v>6.12</v>
      </c>
      <c r="W90" s="200">
        <v>13.71</v>
      </c>
      <c r="X90" s="200">
        <v>43.32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56.25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74.790000000000006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4.92</v>
      </c>
      <c r="L91" s="200">
        <v>259.89999999999998</v>
      </c>
      <c r="M91" s="200">
        <v>27.17</v>
      </c>
      <c r="N91" s="200">
        <v>34.880000000000003</v>
      </c>
      <c r="O91" s="200">
        <v>0</v>
      </c>
      <c r="P91" s="200">
        <v>37.090000000000003</v>
      </c>
      <c r="Q91" s="200">
        <v>3.22</v>
      </c>
      <c r="R91" s="200">
        <v>12.53</v>
      </c>
      <c r="S91" s="200">
        <v>7.8</v>
      </c>
      <c r="T91" s="200">
        <v>0</v>
      </c>
      <c r="U91" s="200">
        <v>24.74</v>
      </c>
      <c r="V91" s="200">
        <v>6.12</v>
      </c>
      <c r="W91" s="200">
        <v>13.71</v>
      </c>
      <c r="X91" s="200">
        <v>43.32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57.72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74.790000000000006</v>
      </c>
      <c r="AQ91" s="200">
        <v>26.63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4.92</v>
      </c>
      <c r="L92" s="200">
        <v>259.89999999999998</v>
      </c>
      <c r="M92" s="200">
        <v>27.17</v>
      </c>
      <c r="N92" s="200">
        <v>34.880000000000003</v>
      </c>
      <c r="O92" s="200">
        <v>0</v>
      </c>
      <c r="P92" s="200">
        <v>37.090000000000003</v>
      </c>
      <c r="Q92" s="200">
        <v>3.22</v>
      </c>
      <c r="R92" s="200">
        <v>12.53</v>
      </c>
      <c r="S92" s="200">
        <v>7.8</v>
      </c>
      <c r="T92" s="200">
        <v>0</v>
      </c>
      <c r="U92" s="200">
        <v>24.74</v>
      </c>
      <c r="V92" s="200">
        <v>6.12</v>
      </c>
      <c r="W92" s="200">
        <v>13.71</v>
      </c>
      <c r="X92" s="200">
        <v>43.32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57.72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74.790000000000006</v>
      </c>
      <c r="AQ92" s="200">
        <v>26.63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4.92</v>
      </c>
      <c r="L93" s="200">
        <v>207.52</v>
      </c>
      <c r="M93" s="200">
        <v>27.17</v>
      </c>
      <c r="N93" s="200">
        <v>34.880000000000003</v>
      </c>
      <c r="O93" s="200">
        <v>0</v>
      </c>
      <c r="P93" s="200">
        <v>37.090000000000003</v>
      </c>
      <c r="Q93" s="200">
        <v>3.22</v>
      </c>
      <c r="R93" s="200">
        <v>12.53</v>
      </c>
      <c r="S93" s="200">
        <v>7.8</v>
      </c>
      <c r="T93" s="200">
        <v>0</v>
      </c>
      <c r="U93" s="200">
        <v>24.74</v>
      </c>
      <c r="V93" s="200">
        <v>6.12</v>
      </c>
      <c r="W93" s="200">
        <v>13.71</v>
      </c>
      <c r="X93" s="200">
        <v>43.32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57.72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74.790000000000006</v>
      </c>
      <c r="AQ93" s="200">
        <v>26.63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4.92</v>
      </c>
      <c r="L94" s="200">
        <v>207.52</v>
      </c>
      <c r="M94" s="200">
        <v>27.17</v>
      </c>
      <c r="N94" s="200">
        <v>34.880000000000003</v>
      </c>
      <c r="O94" s="200">
        <v>0</v>
      </c>
      <c r="P94" s="200">
        <v>37.090000000000003</v>
      </c>
      <c r="Q94" s="200">
        <v>3.22</v>
      </c>
      <c r="R94" s="200">
        <v>12.53</v>
      </c>
      <c r="S94" s="200">
        <v>7.8</v>
      </c>
      <c r="T94" s="200">
        <v>0</v>
      </c>
      <c r="U94" s="200">
        <v>24.74</v>
      </c>
      <c r="V94" s="200">
        <v>6.12</v>
      </c>
      <c r="W94" s="200">
        <v>13.71</v>
      </c>
      <c r="X94" s="200">
        <v>43.32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57.72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74.790000000000006</v>
      </c>
      <c r="AQ94" s="200">
        <v>26.63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4.92</v>
      </c>
      <c r="L95" s="200">
        <v>208.99</v>
      </c>
      <c r="M95" s="200">
        <v>27.17</v>
      </c>
      <c r="N95" s="200">
        <v>34.880000000000003</v>
      </c>
      <c r="O95" s="200">
        <v>0</v>
      </c>
      <c r="P95" s="200">
        <v>37.090000000000003</v>
      </c>
      <c r="Q95" s="200">
        <v>2.89</v>
      </c>
      <c r="R95" s="200">
        <v>6.93</v>
      </c>
      <c r="S95" s="200">
        <v>4.33</v>
      </c>
      <c r="T95" s="200">
        <v>0</v>
      </c>
      <c r="U95" s="200">
        <v>24.74</v>
      </c>
      <c r="V95" s="200">
        <v>3.28</v>
      </c>
      <c r="W95" s="200">
        <v>7.41</v>
      </c>
      <c r="X95" s="200">
        <v>23.16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57.72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20.74</v>
      </c>
      <c r="AQ95" s="200">
        <v>14.91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4.92</v>
      </c>
      <c r="L96" s="200">
        <v>208.99</v>
      </c>
      <c r="M96" s="200">
        <v>27.17</v>
      </c>
      <c r="N96" s="200">
        <v>34.880000000000003</v>
      </c>
      <c r="O96" s="200">
        <v>0</v>
      </c>
      <c r="P96" s="200">
        <v>37.090000000000003</v>
      </c>
      <c r="Q96" s="200">
        <v>2.89</v>
      </c>
      <c r="R96" s="200">
        <v>7.2</v>
      </c>
      <c r="S96" s="200">
        <v>4.33</v>
      </c>
      <c r="T96" s="200">
        <v>0</v>
      </c>
      <c r="U96" s="200">
        <v>24.74</v>
      </c>
      <c r="V96" s="200">
        <v>3.24</v>
      </c>
      <c r="W96" s="200">
        <v>7.41</v>
      </c>
      <c r="X96" s="200">
        <v>23.16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57.72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19.25</v>
      </c>
      <c r="AQ96" s="200">
        <v>7.7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4.92</v>
      </c>
      <c r="L97" s="200">
        <v>208.99</v>
      </c>
      <c r="M97" s="200">
        <v>27.17</v>
      </c>
      <c r="N97" s="200">
        <v>34.880000000000003</v>
      </c>
      <c r="O97" s="200">
        <v>0</v>
      </c>
      <c r="P97" s="200">
        <v>37.090000000000003</v>
      </c>
      <c r="Q97" s="200">
        <v>2.89</v>
      </c>
      <c r="R97" s="200">
        <v>7.2</v>
      </c>
      <c r="S97" s="200">
        <v>4.33</v>
      </c>
      <c r="T97" s="200">
        <v>0</v>
      </c>
      <c r="U97" s="200">
        <v>24.74</v>
      </c>
      <c r="V97" s="200">
        <v>3.6</v>
      </c>
      <c r="W97" s="200">
        <v>7.41</v>
      </c>
      <c r="X97" s="200">
        <v>23.16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57.72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19.25</v>
      </c>
      <c r="AQ97" s="200">
        <v>7.7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4.92</v>
      </c>
      <c r="L98" s="200">
        <v>208.99</v>
      </c>
      <c r="M98" s="200">
        <v>27.17</v>
      </c>
      <c r="N98" s="200">
        <v>34.880000000000003</v>
      </c>
      <c r="O98" s="200">
        <v>0</v>
      </c>
      <c r="P98" s="200">
        <v>37.090000000000003</v>
      </c>
      <c r="Q98" s="200">
        <v>2.89</v>
      </c>
      <c r="R98" s="200">
        <v>7.2</v>
      </c>
      <c r="S98" s="200">
        <v>4.33</v>
      </c>
      <c r="T98" s="200">
        <v>0</v>
      </c>
      <c r="U98" s="200">
        <v>24.74</v>
      </c>
      <c r="V98" s="200">
        <v>3.24</v>
      </c>
      <c r="W98" s="200">
        <v>7.41</v>
      </c>
      <c r="X98" s="200">
        <v>23.16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57.72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19.25</v>
      </c>
      <c r="AQ98" s="200">
        <v>7.7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0.14229749999999999</v>
      </c>
      <c r="L99">
        <f t="shared" si="0"/>
        <v>6.4472250000000084</v>
      </c>
      <c r="M99">
        <f t="shared" si="0"/>
        <v>0.65208000000000099</v>
      </c>
      <c r="N99">
        <f t="shared" si="0"/>
        <v>0.76647000000000032</v>
      </c>
      <c r="O99">
        <f t="shared" si="0"/>
        <v>0</v>
      </c>
      <c r="P99">
        <f t="shared" si="0"/>
        <v>0.89016000000000106</v>
      </c>
      <c r="Q99">
        <f t="shared" si="0"/>
        <v>6.8304999999999935E-2</v>
      </c>
      <c r="R99">
        <f t="shared" si="0"/>
        <v>0.25550999999999963</v>
      </c>
      <c r="S99">
        <f t="shared" si="0"/>
        <v>0.15360499999999996</v>
      </c>
      <c r="T99">
        <f t="shared" si="0"/>
        <v>0</v>
      </c>
      <c r="U99">
        <f t="shared" si="0"/>
        <v>0.5937599999999994</v>
      </c>
      <c r="V99">
        <f t="shared" si="0"/>
        <v>0.12517500000000012</v>
      </c>
      <c r="W99">
        <f t="shared" si="0"/>
        <v>0.30005000000000043</v>
      </c>
      <c r="X99">
        <f t="shared" si="0"/>
        <v>0.94685750000000124</v>
      </c>
      <c r="Y99">
        <f t="shared" si="0"/>
        <v>0</v>
      </c>
      <c r="Z99">
        <f t="shared" si="0"/>
        <v>0</v>
      </c>
      <c r="AA99">
        <f t="shared" si="0"/>
        <v>0.21642000000000003</v>
      </c>
      <c r="AB99">
        <f t="shared" si="0"/>
        <v>3.6449999999999998E-3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1.4166275000000006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1.39517</v>
      </c>
      <c r="AQ99">
        <f t="shared" si="0"/>
        <v>0.49123250000000085</v>
      </c>
      <c r="AR99">
        <f t="shared" si="0"/>
        <v>0.18143750000000003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19.21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19.21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19.21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19.21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19.21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19.21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19.21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19.21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19.21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19.21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19.21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19.21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19.21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19.21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19.21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19.21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18.68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18.68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18.68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18.68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18.68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18.68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18.68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18.68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18.68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18.68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18.68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18.68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18.68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18.68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18.68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18.68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18.68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18.68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18.68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18.68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18.68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18.68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18.68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18.68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19.21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19.21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19.63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19.63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19.63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1.49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1.49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-0.1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-0.1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3.8609999999999985E-2</v>
      </c>
      <c r="AB99">
        <f t="shared" si="0"/>
        <v>6.9499999999999998E-4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0.50397000000000014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37.56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212.14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282.44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282.44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282.44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282.44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282.44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282.44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282.44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282.44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282.44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27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27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27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-2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0.70713999999999999</v>
      </c>
      <c r="D99" s="114">
        <f t="shared" si="0"/>
        <v>1.975E-2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6.493525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30.33</v>
      </c>
      <c r="K3" s="200">
        <v>237.37</v>
      </c>
      <c r="L3" s="200">
        <v>3.39</v>
      </c>
      <c r="M3" s="200">
        <v>2.38</v>
      </c>
      <c r="N3" s="200">
        <v>1.73</v>
      </c>
      <c r="O3" s="200">
        <v>1.37</v>
      </c>
      <c r="P3" s="200">
        <v>0.93</v>
      </c>
      <c r="Q3" s="200">
        <v>1.9</v>
      </c>
      <c r="R3" s="200">
        <v>8.24</v>
      </c>
      <c r="S3" s="200">
        <v>4.8499999999999996</v>
      </c>
      <c r="T3" s="200">
        <v>0</v>
      </c>
      <c r="U3" s="200">
        <v>2.3199999999999998</v>
      </c>
      <c r="V3" s="200">
        <v>4.29</v>
      </c>
      <c r="W3" s="200">
        <v>9.7899999999999991</v>
      </c>
      <c r="X3" s="200">
        <v>5.1100000000000003</v>
      </c>
      <c r="Y3" s="200">
        <v>0</v>
      </c>
      <c r="Z3" s="200">
        <v>64.48</v>
      </c>
      <c r="AA3" s="200">
        <v>25.18</v>
      </c>
      <c r="AB3" s="200">
        <v>0</v>
      </c>
      <c r="AC3" s="200">
        <v>0.88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19.11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30.33</v>
      </c>
      <c r="K4" s="200">
        <v>237.37</v>
      </c>
      <c r="L4" s="200">
        <v>3.39</v>
      </c>
      <c r="M4" s="200">
        <v>2.38</v>
      </c>
      <c r="N4" s="200">
        <v>1.73</v>
      </c>
      <c r="O4" s="200">
        <v>1.37</v>
      </c>
      <c r="P4" s="200">
        <v>0.93</v>
      </c>
      <c r="Q4" s="200">
        <v>1.9</v>
      </c>
      <c r="R4" s="200">
        <v>8.0299999999999994</v>
      </c>
      <c r="S4" s="200">
        <v>4.8499999999999996</v>
      </c>
      <c r="T4" s="200">
        <v>0</v>
      </c>
      <c r="U4" s="200">
        <v>2.3199999999999998</v>
      </c>
      <c r="V4" s="200">
        <v>4.29</v>
      </c>
      <c r="W4" s="200">
        <v>9.7899999999999991</v>
      </c>
      <c r="X4" s="200">
        <v>30.14</v>
      </c>
      <c r="Y4" s="200">
        <v>0</v>
      </c>
      <c r="Z4" s="200">
        <v>64.48</v>
      </c>
      <c r="AA4" s="200">
        <v>25.18</v>
      </c>
      <c r="AB4" s="200">
        <v>0</v>
      </c>
      <c r="AC4" s="200">
        <v>0.88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19.11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30.33</v>
      </c>
      <c r="K5" s="200">
        <v>237.37</v>
      </c>
      <c r="L5" s="200">
        <v>3.39</v>
      </c>
      <c r="M5" s="200">
        <v>20.45</v>
      </c>
      <c r="N5" s="200">
        <v>1.73</v>
      </c>
      <c r="O5" s="200">
        <v>1.37</v>
      </c>
      <c r="P5" s="200">
        <v>0.93</v>
      </c>
      <c r="Q5" s="200">
        <v>1.9</v>
      </c>
      <c r="R5" s="200">
        <v>8.0299999999999994</v>
      </c>
      <c r="S5" s="200">
        <v>4.8499999999999996</v>
      </c>
      <c r="T5" s="200">
        <v>0</v>
      </c>
      <c r="U5" s="200">
        <v>2.3199999999999998</v>
      </c>
      <c r="V5" s="200">
        <v>4.29</v>
      </c>
      <c r="W5" s="200">
        <v>9.7899999999999991</v>
      </c>
      <c r="X5" s="200">
        <v>30.14</v>
      </c>
      <c r="Y5" s="200">
        <v>0</v>
      </c>
      <c r="Z5" s="200">
        <v>64.48</v>
      </c>
      <c r="AA5" s="200">
        <v>25.18</v>
      </c>
      <c r="AB5" s="200">
        <v>0</v>
      </c>
      <c r="AC5" s="200">
        <v>0.88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19.11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30.33</v>
      </c>
      <c r="K6" s="200">
        <v>237.37</v>
      </c>
      <c r="L6" s="200">
        <v>3.39</v>
      </c>
      <c r="M6" s="200">
        <v>30.08</v>
      </c>
      <c r="N6" s="200">
        <v>14.49</v>
      </c>
      <c r="O6" s="200">
        <v>1.37</v>
      </c>
      <c r="P6" s="200">
        <v>0.93</v>
      </c>
      <c r="Q6" s="200">
        <v>1.9</v>
      </c>
      <c r="R6" s="200">
        <v>8.0299999999999994</v>
      </c>
      <c r="S6" s="200">
        <v>4.8499999999999996</v>
      </c>
      <c r="T6" s="200">
        <v>0</v>
      </c>
      <c r="U6" s="200">
        <v>2.3199999999999998</v>
      </c>
      <c r="V6" s="200">
        <v>4.29</v>
      </c>
      <c r="W6" s="200">
        <v>9.7899999999999991</v>
      </c>
      <c r="X6" s="200">
        <v>30.14</v>
      </c>
      <c r="Y6" s="200">
        <v>0</v>
      </c>
      <c r="Z6" s="200">
        <v>64.47</v>
      </c>
      <c r="AA6" s="200">
        <v>25.18</v>
      </c>
      <c r="AB6" s="200">
        <v>0</v>
      </c>
      <c r="AC6" s="200">
        <v>0.88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19.11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30.33</v>
      </c>
      <c r="K7" s="200">
        <v>237.37</v>
      </c>
      <c r="L7" s="200">
        <v>3.39</v>
      </c>
      <c r="M7" s="200">
        <v>30.08</v>
      </c>
      <c r="N7" s="200">
        <v>14.49</v>
      </c>
      <c r="O7" s="200">
        <v>17.39</v>
      </c>
      <c r="P7" s="200">
        <v>0.93</v>
      </c>
      <c r="Q7" s="200">
        <v>1.9</v>
      </c>
      <c r="R7" s="200">
        <v>8.0299999999999994</v>
      </c>
      <c r="S7" s="200">
        <v>4.8499999999999996</v>
      </c>
      <c r="T7" s="200">
        <v>0</v>
      </c>
      <c r="U7" s="200">
        <v>2.3199999999999998</v>
      </c>
      <c r="V7" s="200">
        <v>4.29</v>
      </c>
      <c r="W7" s="200">
        <v>9.7899999999999991</v>
      </c>
      <c r="X7" s="200">
        <v>30.14</v>
      </c>
      <c r="Y7" s="200">
        <v>0</v>
      </c>
      <c r="Z7" s="200">
        <v>64.47</v>
      </c>
      <c r="AA7" s="200">
        <v>25.18</v>
      </c>
      <c r="AB7" s="200">
        <v>0</v>
      </c>
      <c r="AC7" s="200">
        <v>0.88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19.11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30.33</v>
      </c>
      <c r="K8" s="200">
        <v>237.37</v>
      </c>
      <c r="L8" s="200">
        <v>3.39</v>
      </c>
      <c r="M8" s="200">
        <v>30.08</v>
      </c>
      <c r="N8" s="200">
        <v>14.49</v>
      </c>
      <c r="O8" s="200">
        <v>17.39</v>
      </c>
      <c r="P8" s="200">
        <v>0.93</v>
      </c>
      <c r="Q8" s="200">
        <v>1.9</v>
      </c>
      <c r="R8" s="200">
        <v>8.0299999999999994</v>
      </c>
      <c r="S8" s="200">
        <v>4.8499999999999996</v>
      </c>
      <c r="T8" s="200">
        <v>0</v>
      </c>
      <c r="U8" s="200">
        <v>2.3199999999999998</v>
      </c>
      <c r="V8" s="200">
        <v>4.29</v>
      </c>
      <c r="W8" s="200">
        <v>9.7899999999999991</v>
      </c>
      <c r="X8" s="200">
        <v>30.14</v>
      </c>
      <c r="Y8" s="200">
        <v>0</v>
      </c>
      <c r="Z8" s="200">
        <v>64.47</v>
      </c>
      <c r="AA8" s="200">
        <v>25.18</v>
      </c>
      <c r="AB8" s="200">
        <v>0</v>
      </c>
      <c r="AC8" s="200">
        <v>0.88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19.11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30.33</v>
      </c>
      <c r="K9" s="200">
        <v>237.37</v>
      </c>
      <c r="L9" s="200">
        <v>3.39</v>
      </c>
      <c r="M9" s="200">
        <v>30.08</v>
      </c>
      <c r="N9" s="200">
        <v>14.49</v>
      </c>
      <c r="O9" s="200">
        <v>17.39</v>
      </c>
      <c r="P9" s="200">
        <v>0.93</v>
      </c>
      <c r="Q9" s="200">
        <v>1.9</v>
      </c>
      <c r="R9" s="200">
        <v>8.0299999999999994</v>
      </c>
      <c r="S9" s="200">
        <v>4.8499999999999996</v>
      </c>
      <c r="T9" s="200">
        <v>0</v>
      </c>
      <c r="U9" s="200">
        <v>2.3199999999999998</v>
      </c>
      <c r="V9" s="200">
        <v>4.29</v>
      </c>
      <c r="W9" s="200">
        <v>9.7899999999999991</v>
      </c>
      <c r="X9" s="200">
        <v>30.14</v>
      </c>
      <c r="Y9" s="200">
        <v>0</v>
      </c>
      <c r="Z9" s="200">
        <v>64.47</v>
      </c>
      <c r="AA9" s="200">
        <v>25.18</v>
      </c>
      <c r="AB9" s="200">
        <v>0</v>
      </c>
      <c r="AC9" s="200">
        <v>0.88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19.11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30.33</v>
      </c>
      <c r="K10" s="200">
        <v>237.37</v>
      </c>
      <c r="L10" s="200">
        <v>3.39</v>
      </c>
      <c r="M10" s="200">
        <v>30.08</v>
      </c>
      <c r="N10" s="200">
        <v>14.49</v>
      </c>
      <c r="O10" s="200">
        <v>17.39</v>
      </c>
      <c r="P10" s="200">
        <v>0.93</v>
      </c>
      <c r="Q10" s="200">
        <v>1.9</v>
      </c>
      <c r="R10" s="200">
        <v>8.0299999999999994</v>
      </c>
      <c r="S10" s="200">
        <v>4.8499999999999996</v>
      </c>
      <c r="T10" s="200">
        <v>0</v>
      </c>
      <c r="U10" s="200">
        <v>2.3199999999999998</v>
      </c>
      <c r="V10" s="200">
        <v>4.29</v>
      </c>
      <c r="W10" s="200">
        <v>9.7899999999999991</v>
      </c>
      <c r="X10" s="200">
        <v>30.14</v>
      </c>
      <c r="Y10" s="200">
        <v>0</v>
      </c>
      <c r="Z10" s="200">
        <v>64.47</v>
      </c>
      <c r="AA10" s="200">
        <v>25.18</v>
      </c>
      <c r="AB10" s="200">
        <v>0</v>
      </c>
      <c r="AC10" s="200">
        <v>0.88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17.649999999999999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30.33</v>
      </c>
      <c r="K11" s="200">
        <v>237.37</v>
      </c>
      <c r="L11" s="200">
        <v>3.39</v>
      </c>
      <c r="M11" s="200">
        <v>30.08</v>
      </c>
      <c r="N11" s="200">
        <v>14.49</v>
      </c>
      <c r="O11" s="200">
        <v>17.39</v>
      </c>
      <c r="P11" s="200">
        <v>0.93</v>
      </c>
      <c r="Q11" s="200">
        <v>1.9</v>
      </c>
      <c r="R11" s="200">
        <v>8.0299999999999994</v>
      </c>
      <c r="S11" s="200">
        <v>4.8499999999999996</v>
      </c>
      <c r="T11" s="200">
        <v>0</v>
      </c>
      <c r="U11" s="200">
        <v>2.3199999999999998</v>
      </c>
      <c r="V11" s="200">
        <v>4.29</v>
      </c>
      <c r="W11" s="200">
        <v>9.7899999999999991</v>
      </c>
      <c r="X11" s="200">
        <v>30.14</v>
      </c>
      <c r="Y11" s="200">
        <v>0</v>
      </c>
      <c r="Z11" s="200">
        <v>64.47</v>
      </c>
      <c r="AA11" s="200">
        <v>25.18</v>
      </c>
      <c r="AB11" s="200">
        <v>0</v>
      </c>
      <c r="AC11" s="200">
        <v>0.88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17.649999999999999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30.33</v>
      </c>
      <c r="K12" s="200">
        <v>237.37</v>
      </c>
      <c r="L12" s="200">
        <v>3.39</v>
      </c>
      <c r="M12" s="200">
        <v>30.08</v>
      </c>
      <c r="N12" s="200">
        <v>14.49</v>
      </c>
      <c r="O12" s="200">
        <v>17.39</v>
      </c>
      <c r="P12" s="200">
        <v>0.93</v>
      </c>
      <c r="Q12" s="200">
        <v>1.9</v>
      </c>
      <c r="R12" s="200">
        <v>8.0299999999999994</v>
      </c>
      <c r="S12" s="200">
        <v>4.8499999999999996</v>
      </c>
      <c r="T12" s="200">
        <v>0</v>
      </c>
      <c r="U12" s="200">
        <v>2.3199999999999998</v>
      </c>
      <c r="V12" s="200">
        <v>4.29</v>
      </c>
      <c r="W12" s="200">
        <v>9.7899999999999991</v>
      </c>
      <c r="X12" s="200">
        <v>30.14</v>
      </c>
      <c r="Y12" s="200">
        <v>0</v>
      </c>
      <c r="Z12" s="200">
        <v>64.47</v>
      </c>
      <c r="AA12" s="200">
        <v>25.18</v>
      </c>
      <c r="AB12" s="200">
        <v>0</v>
      </c>
      <c r="AC12" s="200">
        <v>0.88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17.649999999999999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30.33</v>
      </c>
      <c r="K13" s="200">
        <v>237.37</v>
      </c>
      <c r="L13" s="200">
        <v>3.39</v>
      </c>
      <c r="M13" s="200">
        <v>31.34</v>
      </c>
      <c r="N13" s="200">
        <v>1.73</v>
      </c>
      <c r="O13" s="200">
        <v>1.37</v>
      </c>
      <c r="P13" s="200">
        <v>0.93</v>
      </c>
      <c r="Q13" s="200">
        <v>1.9</v>
      </c>
      <c r="R13" s="200">
        <v>8.0299999999999994</v>
      </c>
      <c r="S13" s="200">
        <v>4.8499999999999996</v>
      </c>
      <c r="T13" s="200">
        <v>0</v>
      </c>
      <c r="U13" s="200">
        <v>2.3199999999999998</v>
      </c>
      <c r="V13" s="200">
        <v>4.29</v>
      </c>
      <c r="W13" s="200">
        <v>9.7899999999999991</v>
      </c>
      <c r="X13" s="200">
        <v>30.32</v>
      </c>
      <c r="Y13" s="200">
        <v>0</v>
      </c>
      <c r="Z13" s="200">
        <v>64.47</v>
      </c>
      <c r="AA13" s="200">
        <v>25.18</v>
      </c>
      <c r="AB13" s="200">
        <v>0</v>
      </c>
      <c r="AC13" s="200">
        <v>0.88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17.649999999999999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30.33</v>
      </c>
      <c r="K14" s="200">
        <v>237.37</v>
      </c>
      <c r="L14" s="200">
        <v>3.39</v>
      </c>
      <c r="M14" s="200">
        <v>31.34</v>
      </c>
      <c r="N14" s="200">
        <v>1.73</v>
      </c>
      <c r="O14" s="200">
        <v>1.37</v>
      </c>
      <c r="P14" s="200">
        <v>0.93</v>
      </c>
      <c r="Q14" s="200">
        <v>1.9</v>
      </c>
      <c r="R14" s="200">
        <v>8.0299999999999994</v>
      </c>
      <c r="S14" s="200">
        <v>4.8499999999999996</v>
      </c>
      <c r="T14" s="200">
        <v>0</v>
      </c>
      <c r="U14" s="200">
        <v>2.3199999999999998</v>
      </c>
      <c r="V14" s="200">
        <v>4.29</v>
      </c>
      <c r="W14" s="200">
        <v>9.7899999999999991</v>
      </c>
      <c r="X14" s="200">
        <v>30.43</v>
      </c>
      <c r="Y14" s="200">
        <v>0</v>
      </c>
      <c r="Z14" s="200">
        <v>64.47</v>
      </c>
      <c r="AA14" s="200">
        <v>25.18</v>
      </c>
      <c r="AB14" s="200">
        <v>0</v>
      </c>
      <c r="AC14" s="200">
        <v>0.88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17.649999999999999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30.33</v>
      </c>
      <c r="K15" s="200">
        <v>237.37</v>
      </c>
      <c r="L15" s="200">
        <v>3.39</v>
      </c>
      <c r="M15" s="200">
        <v>31.34</v>
      </c>
      <c r="N15" s="200">
        <v>1.73</v>
      </c>
      <c r="O15" s="200">
        <v>1.37</v>
      </c>
      <c r="P15" s="200">
        <v>0.93</v>
      </c>
      <c r="Q15" s="200">
        <v>1.9</v>
      </c>
      <c r="R15" s="200">
        <v>8.0299999999999994</v>
      </c>
      <c r="S15" s="200">
        <v>4.8499999999999996</v>
      </c>
      <c r="T15" s="200">
        <v>0</v>
      </c>
      <c r="U15" s="200">
        <v>2.3199999999999998</v>
      </c>
      <c r="V15" s="200">
        <v>4.29</v>
      </c>
      <c r="W15" s="200">
        <v>9.7899999999999991</v>
      </c>
      <c r="X15" s="200">
        <v>30.43</v>
      </c>
      <c r="Y15" s="200">
        <v>0</v>
      </c>
      <c r="Z15" s="200">
        <v>64.47</v>
      </c>
      <c r="AA15" s="200">
        <v>25.18</v>
      </c>
      <c r="AB15" s="200">
        <v>0</v>
      </c>
      <c r="AC15" s="200">
        <v>0.88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17.649999999999999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30.33</v>
      </c>
      <c r="K16" s="200">
        <v>237.37</v>
      </c>
      <c r="L16" s="200">
        <v>3.39</v>
      </c>
      <c r="M16" s="200">
        <v>31.34</v>
      </c>
      <c r="N16" s="200">
        <v>1.73</v>
      </c>
      <c r="O16" s="200">
        <v>1.37</v>
      </c>
      <c r="P16" s="200">
        <v>0.93</v>
      </c>
      <c r="Q16" s="200">
        <v>1.9</v>
      </c>
      <c r="R16" s="200">
        <v>8.0299999999999994</v>
      </c>
      <c r="S16" s="200">
        <v>4.8499999999999996</v>
      </c>
      <c r="T16" s="200">
        <v>0</v>
      </c>
      <c r="U16" s="200">
        <v>2.3199999999999998</v>
      </c>
      <c r="V16" s="200">
        <v>4.29</v>
      </c>
      <c r="W16" s="200">
        <v>9.7899999999999991</v>
      </c>
      <c r="X16" s="200">
        <v>30.43</v>
      </c>
      <c r="Y16" s="200">
        <v>0</v>
      </c>
      <c r="Z16" s="200">
        <v>64.47</v>
      </c>
      <c r="AA16" s="200">
        <v>25.18</v>
      </c>
      <c r="AB16" s="200">
        <v>0</v>
      </c>
      <c r="AC16" s="200">
        <v>0.88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17.649999999999999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30.33</v>
      </c>
      <c r="K17" s="200">
        <v>237.37</v>
      </c>
      <c r="L17" s="200">
        <v>3.39</v>
      </c>
      <c r="M17" s="200">
        <v>31.34</v>
      </c>
      <c r="N17" s="200">
        <v>1.73</v>
      </c>
      <c r="O17" s="200">
        <v>1.37</v>
      </c>
      <c r="P17" s="200">
        <v>0.93</v>
      </c>
      <c r="Q17" s="200">
        <v>1.9</v>
      </c>
      <c r="R17" s="200">
        <v>8.0299999999999994</v>
      </c>
      <c r="S17" s="200">
        <v>4.8499999999999996</v>
      </c>
      <c r="T17" s="200">
        <v>0</v>
      </c>
      <c r="U17" s="200">
        <v>2.3199999999999998</v>
      </c>
      <c r="V17" s="200">
        <v>4.29</v>
      </c>
      <c r="W17" s="200">
        <v>9.7899999999999991</v>
      </c>
      <c r="X17" s="200">
        <v>30.43</v>
      </c>
      <c r="Y17" s="200">
        <v>0</v>
      </c>
      <c r="Z17" s="200">
        <v>64.47</v>
      </c>
      <c r="AA17" s="200">
        <v>25.18</v>
      </c>
      <c r="AB17" s="200">
        <v>0</v>
      </c>
      <c r="AC17" s="200">
        <v>0.88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17.649999999999999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30.33</v>
      </c>
      <c r="K18" s="200">
        <v>237.37</v>
      </c>
      <c r="L18" s="200">
        <v>3.39</v>
      </c>
      <c r="M18" s="200">
        <v>31.34</v>
      </c>
      <c r="N18" s="200">
        <v>1.73</v>
      </c>
      <c r="O18" s="200">
        <v>1.37</v>
      </c>
      <c r="P18" s="200">
        <v>0.93</v>
      </c>
      <c r="Q18" s="200">
        <v>1.9</v>
      </c>
      <c r="R18" s="200">
        <v>8.0299999999999994</v>
      </c>
      <c r="S18" s="200">
        <v>4.8499999999999996</v>
      </c>
      <c r="T18" s="200">
        <v>0</v>
      </c>
      <c r="U18" s="200">
        <v>2.3199999999999998</v>
      </c>
      <c r="V18" s="200">
        <v>4.29</v>
      </c>
      <c r="W18" s="200">
        <v>9.7899999999999991</v>
      </c>
      <c r="X18" s="200">
        <v>30.43</v>
      </c>
      <c r="Y18" s="200">
        <v>0</v>
      </c>
      <c r="Z18" s="200">
        <v>64.47</v>
      </c>
      <c r="AA18" s="200">
        <v>25.18</v>
      </c>
      <c r="AB18" s="200">
        <v>0</v>
      </c>
      <c r="AC18" s="200">
        <v>0.88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17.649999999999999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30.33</v>
      </c>
      <c r="K19" s="200">
        <v>237.37</v>
      </c>
      <c r="L19" s="200">
        <v>3.39</v>
      </c>
      <c r="M19" s="200">
        <v>2.39</v>
      </c>
      <c r="N19" s="200">
        <v>1.73</v>
      </c>
      <c r="O19" s="200">
        <v>1.37</v>
      </c>
      <c r="P19" s="200">
        <v>0.93</v>
      </c>
      <c r="Q19" s="200">
        <v>1.9</v>
      </c>
      <c r="R19" s="200">
        <v>8.0299999999999994</v>
      </c>
      <c r="S19" s="200">
        <v>4.8499999999999996</v>
      </c>
      <c r="T19" s="200">
        <v>0</v>
      </c>
      <c r="U19" s="200">
        <v>2.3199999999999998</v>
      </c>
      <c r="V19" s="200">
        <v>4.29</v>
      </c>
      <c r="W19" s="200">
        <v>9.7899999999999991</v>
      </c>
      <c r="X19" s="200">
        <v>30.43</v>
      </c>
      <c r="Y19" s="200">
        <v>0</v>
      </c>
      <c r="Z19" s="200">
        <v>64.47</v>
      </c>
      <c r="AA19" s="200">
        <v>25.18</v>
      </c>
      <c r="AB19" s="200">
        <v>0</v>
      </c>
      <c r="AC19" s="200">
        <v>0.88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17.649999999999999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30.33</v>
      </c>
      <c r="K20" s="200">
        <v>237.37</v>
      </c>
      <c r="L20" s="200">
        <v>3.39</v>
      </c>
      <c r="M20" s="200">
        <v>2.38</v>
      </c>
      <c r="N20" s="200">
        <v>1.73</v>
      </c>
      <c r="O20" s="200">
        <v>1.37</v>
      </c>
      <c r="P20" s="200">
        <v>0.93</v>
      </c>
      <c r="Q20" s="200">
        <v>1.9</v>
      </c>
      <c r="R20" s="200">
        <v>8.0299999999999994</v>
      </c>
      <c r="S20" s="200">
        <v>4.8499999999999996</v>
      </c>
      <c r="T20" s="200">
        <v>0</v>
      </c>
      <c r="U20" s="200">
        <v>2.3199999999999998</v>
      </c>
      <c r="V20" s="200">
        <v>4.29</v>
      </c>
      <c r="W20" s="200">
        <v>9.7899999999999991</v>
      </c>
      <c r="X20" s="200">
        <v>30.43</v>
      </c>
      <c r="Y20" s="200">
        <v>0</v>
      </c>
      <c r="Z20" s="200">
        <v>64.47</v>
      </c>
      <c r="AA20" s="200">
        <v>25.18</v>
      </c>
      <c r="AB20" s="200">
        <v>0</v>
      </c>
      <c r="AC20" s="200">
        <v>0.88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17.649999999999999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30.33</v>
      </c>
      <c r="K21" s="200">
        <v>237.37</v>
      </c>
      <c r="L21" s="200">
        <v>3.39</v>
      </c>
      <c r="M21" s="200">
        <v>2.38</v>
      </c>
      <c r="N21" s="200">
        <v>1.73</v>
      </c>
      <c r="O21" s="200">
        <v>1.37</v>
      </c>
      <c r="P21" s="200">
        <v>0.93</v>
      </c>
      <c r="Q21" s="200">
        <v>1.9</v>
      </c>
      <c r="R21" s="200">
        <v>8.0299999999999994</v>
      </c>
      <c r="S21" s="200">
        <v>4.8499999999999996</v>
      </c>
      <c r="T21" s="200">
        <v>0</v>
      </c>
      <c r="U21" s="200">
        <v>2.3199999999999998</v>
      </c>
      <c r="V21" s="200">
        <v>4.29</v>
      </c>
      <c r="W21" s="200">
        <v>9.7899999999999991</v>
      </c>
      <c r="X21" s="200">
        <v>30.43</v>
      </c>
      <c r="Y21" s="200">
        <v>0</v>
      </c>
      <c r="Z21" s="200">
        <v>64.48</v>
      </c>
      <c r="AA21" s="200">
        <v>25.18</v>
      </c>
      <c r="AB21" s="200">
        <v>0</v>
      </c>
      <c r="AC21" s="200">
        <v>0.88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17.649999999999999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30.33</v>
      </c>
      <c r="K22" s="200">
        <v>237.37</v>
      </c>
      <c r="L22" s="200">
        <v>3.39</v>
      </c>
      <c r="M22" s="200">
        <v>2.38</v>
      </c>
      <c r="N22" s="200">
        <v>1.73</v>
      </c>
      <c r="O22" s="200">
        <v>1.37</v>
      </c>
      <c r="P22" s="200">
        <v>0.93</v>
      </c>
      <c r="Q22" s="200">
        <v>1.9</v>
      </c>
      <c r="R22" s="200">
        <v>8.0299999999999994</v>
      </c>
      <c r="S22" s="200">
        <v>4.8499999999999996</v>
      </c>
      <c r="T22" s="200">
        <v>0</v>
      </c>
      <c r="U22" s="200">
        <v>2.3199999999999998</v>
      </c>
      <c r="V22" s="200">
        <v>4.29</v>
      </c>
      <c r="W22" s="200">
        <v>9.7899999999999991</v>
      </c>
      <c r="X22" s="200">
        <v>2.42</v>
      </c>
      <c r="Y22" s="200">
        <v>0</v>
      </c>
      <c r="Z22" s="200">
        <v>64.48</v>
      </c>
      <c r="AA22" s="200">
        <v>25.18</v>
      </c>
      <c r="AB22" s="200">
        <v>0</v>
      </c>
      <c r="AC22" s="200">
        <v>0.88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17.649999999999999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30.33</v>
      </c>
      <c r="K23" s="200">
        <v>237.37</v>
      </c>
      <c r="L23" s="200">
        <v>3.39</v>
      </c>
      <c r="M23" s="200">
        <v>2.38</v>
      </c>
      <c r="N23" s="200">
        <v>1.73</v>
      </c>
      <c r="O23" s="200">
        <v>1.37</v>
      </c>
      <c r="P23" s="200">
        <v>0.93</v>
      </c>
      <c r="Q23" s="200">
        <v>1.9</v>
      </c>
      <c r="R23" s="200">
        <v>8.0299999999999994</v>
      </c>
      <c r="S23" s="200">
        <v>4.8499999999999996</v>
      </c>
      <c r="T23" s="200">
        <v>0</v>
      </c>
      <c r="U23" s="200">
        <v>2.3199999999999998</v>
      </c>
      <c r="V23" s="200">
        <v>0.34</v>
      </c>
      <c r="W23" s="200">
        <v>0.76</v>
      </c>
      <c r="X23" s="200">
        <v>2.42</v>
      </c>
      <c r="Y23" s="200">
        <v>0</v>
      </c>
      <c r="Z23" s="200">
        <v>64.48</v>
      </c>
      <c r="AA23" s="200">
        <v>25.18</v>
      </c>
      <c r="AB23" s="200">
        <v>0</v>
      </c>
      <c r="AC23" s="200">
        <v>0.88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17.649999999999999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30.33</v>
      </c>
      <c r="K24" s="200">
        <v>237.37</v>
      </c>
      <c r="L24" s="200">
        <v>3.39</v>
      </c>
      <c r="M24" s="200">
        <v>2.38</v>
      </c>
      <c r="N24" s="200">
        <v>1.73</v>
      </c>
      <c r="O24" s="200">
        <v>1.37</v>
      </c>
      <c r="P24" s="200">
        <v>0.93</v>
      </c>
      <c r="Q24" s="200">
        <v>1.9</v>
      </c>
      <c r="R24" s="200">
        <v>8.0299999999999994</v>
      </c>
      <c r="S24" s="200">
        <v>4.8499999999999996</v>
      </c>
      <c r="T24" s="200">
        <v>0</v>
      </c>
      <c r="U24" s="200">
        <v>2.3199999999999998</v>
      </c>
      <c r="V24" s="200">
        <v>0.34</v>
      </c>
      <c r="W24" s="200">
        <v>0.76</v>
      </c>
      <c r="X24" s="200">
        <v>2.42</v>
      </c>
      <c r="Y24" s="200">
        <v>0</v>
      </c>
      <c r="Z24" s="200">
        <v>10.67</v>
      </c>
      <c r="AA24" s="200">
        <v>25.18</v>
      </c>
      <c r="AB24" s="200">
        <v>0</v>
      </c>
      <c r="AC24" s="200">
        <v>0.88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17.649999999999999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30.33</v>
      </c>
      <c r="K25" s="200">
        <v>237.37</v>
      </c>
      <c r="L25" s="200">
        <v>3.39</v>
      </c>
      <c r="M25" s="200">
        <v>2.38</v>
      </c>
      <c r="N25" s="200">
        <v>1.73</v>
      </c>
      <c r="O25" s="200">
        <v>1.37</v>
      </c>
      <c r="P25" s="200">
        <v>0.93</v>
      </c>
      <c r="Q25" s="200">
        <v>1.9</v>
      </c>
      <c r="R25" s="200">
        <v>0.7</v>
      </c>
      <c r="S25" s="200">
        <v>3.52</v>
      </c>
      <c r="T25" s="200">
        <v>0</v>
      </c>
      <c r="U25" s="200">
        <v>2.3199999999999998</v>
      </c>
      <c r="V25" s="200">
        <v>0.35</v>
      </c>
      <c r="W25" s="200">
        <v>1.02</v>
      </c>
      <c r="X25" s="200">
        <v>2.42</v>
      </c>
      <c r="Y25" s="200">
        <v>0</v>
      </c>
      <c r="Z25" s="200">
        <v>4.57</v>
      </c>
      <c r="AA25" s="200">
        <v>1.48</v>
      </c>
      <c r="AB25" s="200">
        <v>0</v>
      </c>
      <c r="AC25" s="200">
        <v>0.88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17.649999999999999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30.33</v>
      </c>
      <c r="K26" s="200">
        <v>206.57</v>
      </c>
      <c r="L26" s="200">
        <v>0.23</v>
      </c>
      <c r="M26" s="200">
        <v>2.38</v>
      </c>
      <c r="N26" s="200">
        <v>1.73</v>
      </c>
      <c r="O26" s="200">
        <v>1.37</v>
      </c>
      <c r="P26" s="200">
        <v>0.93</v>
      </c>
      <c r="Q26" s="200">
        <v>0.18</v>
      </c>
      <c r="R26" s="200">
        <v>0.7</v>
      </c>
      <c r="S26" s="200">
        <v>0.43</v>
      </c>
      <c r="T26" s="200">
        <v>0</v>
      </c>
      <c r="U26" s="200">
        <v>2.3199999999999998</v>
      </c>
      <c r="V26" s="200">
        <v>0.34</v>
      </c>
      <c r="W26" s="200">
        <v>0.76</v>
      </c>
      <c r="X26" s="200">
        <v>2.42</v>
      </c>
      <c r="Y26" s="200">
        <v>0</v>
      </c>
      <c r="Z26" s="200">
        <v>4.57</v>
      </c>
      <c r="AA26" s="200">
        <v>1.48</v>
      </c>
      <c r="AB26" s="200">
        <v>0</v>
      </c>
      <c r="AC26" s="200">
        <v>0.88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19.11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30.33</v>
      </c>
      <c r="K27" s="200">
        <v>136.30000000000001</v>
      </c>
      <c r="L27" s="200">
        <v>0.23</v>
      </c>
      <c r="M27" s="200">
        <v>2.38</v>
      </c>
      <c r="N27" s="200">
        <v>1.73</v>
      </c>
      <c r="O27" s="200">
        <v>1.37</v>
      </c>
      <c r="P27" s="200">
        <v>0.93</v>
      </c>
      <c r="Q27" s="200">
        <v>0.18</v>
      </c>
      <c r="R27" s="200">
        <v>3.27</v>
      </c>
      <c r="S27" s="200">
        <v>1.03</v>
      </c>
      <c r="T27" s="200">
        <v>0</v>
      </c>
      <c r="U27" s="200">
        <v>2.3199999999999998</v>
      </c>
      <c r="V27" s="200">
        <v>0.34</v>
      </c>
      <c r="W27" s="200">
        <v>0.84</v>
      </c>
      <c r="X27" s="200">
        <v>2.42</v>
      </c>
      <c r="Y27" s="200">
        <v>0</v>
      </c>
      <c r="Z27" s="200">
        <v>4.57</v>
      </c>
      <c r="AA27" s="200">
        <v>3.84</v>
      </c>
      <c r="AB27" s="200">
        <v>0</v>
      </c>
      <c r="AC27" s="200">
        <v>0.88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24.61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30.33</v>
      </c>
      <c r="K28" s="200">
        <v>97.8</v>
      </c>
      <c r="L28" s="200">
        <v>0.23</v>
      </c>
      <c r="M28" s="200">
        <v>2.38</v>
      </c>
      <c r="N28" s="200">
        <v>1.73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2.3199999999999998</v>
      </c>
      <c r="V28" s="200">
        <v>0.34</v>
      </c>
      <c r="W28" s="200">
        <v>0.76</v>
      </c>
      <c r="X28" s="200">
        <v>2.42</v>
      </c>
      <c r="Y28" s="200">
        <v>0</v>
      </c>
      <c r="Z28" s="200">
        <v>4.57</v>
      </c>
      <c r="AA28" s="200">
        <v>1.48</v>
      </c>
      <c r="AB28" s="200">
        <v>0</v>
      </c>
      <c r="AC28" s="200">
        <v>0.88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24.61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30.33</v>
      </c>
      <c r="K29" s="200">
        <v>59.29</v>
      </c>
      <c r="L29" s="200">
        <v>0.23</v>
      </c>
      <c r="M29" s="200">
        <v>2.38</v>
      </c>
      <c r="N29" s="200">
        <v>1.73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0.43</v>
      </c>
      <c r="T29" s="200">
        <v>0</v>
      </c>
      <c r="U29" s="200">
        <v>2.3199999999999998</v>
      </c>
      <c r="V29" s="200">
        <v>0.34</v>
      </c>
      <c r="W29" s="200">
        <v>0.76</v>
      </c>
      <c r="X29" s="200">
        <v>2.42</v>
      </c>
      <c r="Y29" s="200">
        <v>0</v>
      </c>
      <c r="Z29" s="200">
        <v>4.57</v>
      </c>
      <c r="AA29" s="200">
        <v>1.48</v>
      </c>
      <c r="AB29" s="200">
        <v>0</v>
      </c>
      <c r="AC29" s="200">
        <v>0.88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24.61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30.33</v>
      </c>
      <c r="K30" s="200">
        <v>59.29</v>
      </c>
      <c r="L30" s="200">
        <v>0.23</v>
      </c>
      <c r="M30" s="200">
        <v>2.38</v>
      </c>
      <c r="N30" s="200">
        <v>1.73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2.3199999999999998</v>
      </c>
      <c r="V30" s="200">
        <v>0.34</v>
      </c>
      <c r="W30" s="200">
        <v>0.76</v>
      </c>
      <c r="X30" s="200">
        <v>2.42</v>
      </c>
      <c r="Y30" s="200">
        <v>0</v>
      </c>
      <c r="Z30" s="200">
        <v>4.57</v>
      </c>
      <c r="AA30" s="200">
        <v>1.48</v>
      </c>
      <c r="AB30" s="200">
        <v>0</v>
      </c>
      <c r="AC30" s="200">
        <v>0.88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24.61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30.33</v>
      </c>
      <c r="K31" s="200">
        <v>40.18</v>
      </c>
      <c r="L31" s="200">
        <v>0.23</v>
      </c>
      <c r="M31" s="200">
        <v>2.38</v>
      </c>
      <c r="N31" s="200">
        <v>1.73</v>
      </c>
      <c r="O31" s="200">
        <v>1.37</v>
      </c>
      <c r="P31" s="200">
        <v>0.93</v>
      </c>
      <c r="Q31" s="200">
        <v>0.18</v>
      </c>
      <c r="R31" s="200">
        <v>0.7</v>
      </c>
      <c r="S31" s="200">
        <v>0.43</v>
      </c>
      <c r="T31" s="200">
        <v>0</v>
      </c>
      <c r="U31" s="200">
        <v>2.3199999999999998</v>
      </c>
      <c r="V31" s="200">
        <v>0.34</v>
      </c>
      <c r="W31" s="200">
        <v>0.76</v>
      </c>
      <c r="X31" s="200">
        <v>2.42</v>
      </c>
      <c r="Y31" s="200">
        <v>0</v>
      </c>
      <c r="Z31" s="200">
        <v>4.57</v>
      </c>
      <c r="AA31" s="200">
        <v>1.48</v>
      </c>
      <c r="AB31" s="200">
        <v>0</v>
      </c>
      <c r="AC31" s="200">
        <v>0.88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24.61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30.33</v>
      </c>
      <c r="K32" s="200">
        <v>18.96</v>
      </c>
      <c r="L32" s="200">
        <v>0.23</v>
      </c>
      <c r="M32" s="200">
        <v>2.38</v>
      </c>
      <c r="N32" s="200">
        <v>1.73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2.3199999999999998</v>
      </c>
      <c r="V32" s="200">
        <v>0.34</v>
      </c>
      <c r="W32" s="200">
        <v>0.76</v>
      </c>
      <c r="X32" s="200">
        <v>2.42</v>
      </c>
      <c r="Y32" s="200">
        <v>0</v>
      </c>
      <c r="Z32" s="200">
        <v>4.57</v>
      </c>
      <c r="AA32" s="200">
        <v>1.48</v>
      </c>
      <c r="AB32" s="200">
        <v>0</v>
      </c>
      <c r="AC32" s="200">
        <v>0.88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24.61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30.33</v>
      </c>
      <c r="K33" s="200">
        <v>18.95</v>
      </c>
      <c r="L33" s="200">
        <v>0.23</v>
      </c>
      <c r="M33" s="200">
        <v>2.38</v>
      </c>
      <c r="N33" s="200">
        <v>1.73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2.3199999999999998</v>
      </c>
      <c r="V33" s="200">
        <v>0.34</v>
      </c>
      <c r="W33" s="200">
        <v>0.76</v>
      </c>
      <c r="X33" s="200">
        <v>2.42</v>
      </c>
      <c r="Y33" s="200">
        <v>0</v>
      </c>
      <c r="Z33" s="200">
        <v>4.57</v>
      </c>
      <c r="AA33" s="200">
        <v>1.48</v>
      </c>
      <c r="AB33" s="200">
        <v>0</v>
      </c>
      <c r="AC33" s="200">
        <v>0.88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24.61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30.33</v>
      </c>
      <c r="K34" s="200">
        <v>18.96</v>
      </c>
      <c r="L34" s="200">
        <v>0.23</v>
      </c>
      <c r="M34" s="200">
        <v>2.38</v>
      </c>
      <c r="N34" s="200">
        <v>1.73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2.3199999999999998</v>
      </c>
      <c r="V34" s="200">
        <v>0.34</v>
      </c>
      <c r="W34" s="200">
        <v>0.76</v>
      </c>
      <c r="X34" s="200">
        <v>2.42</v>
      </c>
      <c r="Y34" s="200">
        <v>0</v>
      </c>
      <c r="Z34" s="200">
        <v>4.57</v>
      </c>
      <c r="AA34" s="200">
        <v>1.48</v>
      </c>
      <c r="AB34" s="200">
        <v>0</v>
      </c>
      <c r="AC34" s="200">
        <v>0.88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24.61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30.33</v>
      </c>
      <c r="K35" s="200">
        <v>18.95</v>
      </c>
      <c r="L35" s="200">
        <v>0.23</v>
      </c>
      <c r="M35" s="200">
        <v>2.38</v>
      </c>
      <c r="N35" s="200">
        <v>1.73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2.3199999999999998</v>
      </c>
      <c r="V35" s="200">
        <v>0.34</v>
      </c>
      <c r="W35" s="200">
        <v>0.76</v>
      </c>
      <c r="X35" s="200">
        <v>2.42</v>
      </c>
      <c r="Y35" s="200">
        <v>0</v>
      </c>
      <c r="Z35" s="200">
        <v>4.57</v>
      </c>
      <c r="AA35" s="200">
        <v>1.48</v>
      </c>
      <c r="AB35" s="200">
        <v>0</v>
      </c>
      <c r="AC35" s="200">
        <v>1.38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21.81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30.33</v>
      </c>
      <c r="K36" s="200">
        <v>18.96</v>
      </c>
      <c r="L36" s="200">
        <v>0.23</v>
      </c>
      <c r="M36" s="200">
        <v>2.38</v>
      </c>
      <c r="N36" s="200">
        <v>1.73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2.3199999999999998</v>
      </c>
      <c r="V36" s="200">
        <v>0.34</v>
      </c>
      <c r="W36" s="200">
        <v>0.76</v>
      </c>
      <c r="X36" s="200">
        <v>2.42</v>
      </c>
      <c r="Y36" s="200">
        <v>0</v>
      </c>
      <c r="Z36" s="200">
        <v>4.57</v>
      </c>
      <c r="AA36" s="200">
        <v>1.48</v>
      </c>
      <c r="AB36" s="200">
        <v>0</v>
      </c>
      <c r="AC36" s="200">
        <v>1.38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24.61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30.33</v>
      </c>
      <c r="K37" s="200">
        <v>18.96</v>
      </c>
      <c r="L37" s="200">
        <v>0.23</v>
      </c>
      <c r="M37" s="200">
        <v>2.38</v>
      </c>
      <c r="N37" s="200">
        <v>1.73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2.3199999999999998</v>
      </c>
      <c r="V37" s="200">
        <v>0.34</v>
      </c>
      <c r="W37" s="200">
        <v>0.76</v>
      </c>
      <c r="X37" s="200">
        <v>2.42</v>
      </c>
      <c r="Y37" s="200">
        <v>0</v>
      </c>
      <c r="Z37" s="200">
        <v>4.57</v>
      </c>
      <c r="AA37" s="200">
        <v>1.48</v>
      </c>
      <c r="AB37" s="200">
        <v>0</v>
      </c>
      <c r="AC37" s="200">
        <v>1.38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21.81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30.33</v>
      </c>
      <c r="K38" s="200">
        <v>18.96</v>
      </c>
      <c r="L38" s="200">
        <v>0.23</v>
      </c>
      <c r="M38" s="200">
        <v>2.38</v>
      </c>
      <c r="N38" s="200">
        <v>1.73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2.3199999999999998</v>
      </c>
      <c r="V38" s="200">
        <v>0.34</v>
      </c>
      <c r="W38" s="200">
        <v>0.76</v>
      </c>
      <c r="X38" s="200">
        <v>2.42</v>
      </c>
      <c r="Y38" s="200">
        <v>0</v>
      </c>
      <c r="Z38" s="200">
        <v>4.57</v>
      </c>
      <c r="AA38" s="200">
        <v>1.48</v>
      </c>
      <c r="AB38" s="200">
        <v>0</v>
      </c>
      <c r="AC38" s="200">
        <v>1.38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21.81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30.33</v>
      </c>
      <c r="K39" s="200">
        <v>18.96</v>
      </c>
      <c r="L39" s="200">
        <v>0.23</v>
      </c>
      <c r="M39" s="200">
        <v>2.38</v>
      </c>
      <c r="N39" s="200">
        <v>1.73</v>
      </c>
      <c r="O39" s="200">
        <v>1.37</v>
      </c>
      <c r="P39" s="200">
        <v>0.93</v>
      </c>
      <c r="Q39" s="200">
        <v>0.18</v>
      </c>
      <c r="R39" s="200">
        <v>0.7</v>
      </c>
      <c r="S39" s="200">
        <v>0.43</v>
      </c>
      <c r="T39" s="200">
        <v>0</v>
      </c>
      <c r="U39" s="200">
        <v>2.3199999999999998</v>
      </c>
      <c r="V39" s="200">
        <v>0.34</v>
      </c>
      <c r="W39" s="200">
        <v>0.76</v>
      </c>
      <c r="X39" s="200">
        <v>2.42</v>
      </c>
      <c r="Y39" s="200">
        <v>0</v>
      </c>
      <c r="Z39" s="200">
        <v>4.57</v>
      </c>
      <c r="AA39" s="200">
        <v>1.48</v>
      </c>
      <c r="AB39" s="200">
        <v>0</v>
      </c>
      <c r="AC39" s="200">
        <v>1.38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19.91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30.33</v>
      </c>
      <c r="K40" s="200">
        <v>18.96</v>
      </c>
      <c r="L40" s="200">
        <v>0.23</v>
      </c>
      <c r="M40" s="200">
        <v>2.38</v>
      </c>
      <c r="N40" s="200">
        <v>1.73</v>
      </c>
      <c r="O40" s="200">
        <v>1.37</v>
      </c>
      <c r="P40" s="200">
        <v>0.93</v>
      </c>
      <c r="Q40" s="200">
        <v>0.18</v>
      </c>
      <c r="R40" s="200">
        <v>0.7</v>
      </c>
      <c r="S40" s="200">
        <v>0.43</v>
      </c>
      <c r="T40" s="200">
        <v>0</v>
      </c>
      <c r="U40" s="200">
        <v>2.3199999999999998</v>
      </c>
      <c r="V40" s="200">
        <v>0.34</v>
      </c>
      <c r="W40" s="200">
        <v>0.76</v>
      </c>
      <c r="X40" s="200">
        <v>2.42</v>
      </c>
      <c r="Y40" s="200">
        <v>0</v>
      </c>
      <c r="Z40" s="200">
        <v>4.57</v>
      </c>
      <c r="AA40" s="200">
        <v>1.48</v>
      </c>
      <c r="AB40" s="200">
        <v>0</v>
      </c>
      <c r="AC40" s="200">
        <v>1.38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19.91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30.33</v>
      </c>
      <c r="K41" s="200">
        <v>18.96</v>
      </c>
      <c r="L41" s="200">
        <v>0.23</v>
      </c>
      <c r="M41" s="200">
        <v>2.38</v>
      </c>
      <c r="N41" s="200">
        <v>1.73</v>
      </c>
      <c r="O41" s="200">
        <v>1.37</v>
      </c>
      <c r="P41" s="200">
        <v>0.93</v>
      </c>
      <c r="Q41" s="200">
        <v>0.18</v>
      </c>
      <c r="R41" s="200">
        <v>0.7</v>
      </c>
      <c r="S41" s="200">
        <v>0.43</v>
      </c>
      <c r="T41" s="200">
        <v>0</v>
      </c>
      <c r="U41" s="200">
        <v>2.3199999999999998</v>
      </c>
      <c r="V41" s="200">
        <v>0.34</v>
      </c>
      <c r="W41" s="200">
        <v>0.76</v>
      </c>
      <c r="X41" s="200">
        <v>2.42</v>
      </c>
      <c r="Y41" s="200">
        <v>0</v>
      </c>
      <c r="Z41" s="200">
        <v>4.57</v>
      </c>
      <c r="AA41" s="200">
        <v>1.48</v>
      </c>
      <c r="AB41" s="200">
        <v>0</v>
      </c>
      <c r="AC41" s="200">
        <v>1.38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19.91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30.33</v>
      </c>
      <c r="K42" s="200">
        <v>18.96</v>
      </c>
      <c r="L42" s="200">
        <v>0.23</v>
      </c>
      <c r="M42" s="200">
        <v>2.38</v>
      </c>
      <c r="N42" s="200">
        <v>1.73</v>
      </c>
      <c r="O42" s="200">
        <v>1.37</v>
      </c>
      <c r="P42" s="200">
        <v>0.93</v>
      </c>
      <c r="Q42" s="200">
        <v>0.18</v>
      </c>
      <c r="R42" s="200">
        <v>0.7</v>
      </c>
      <c r="S42" s="200">
        <v>0.43</v>
      </c>
      <c r="T42" s="200">
        <v>0</v>
      </c>
      <c r="U42" s="200">
        <v>2.3199999999999998</v>
      </c>
      <c r="V42" s="200">
        <v>0.34</v>
      </c>
      <c r="W42" s="200">
        <v>0.76</v>
      </c>
      <c r="X42" s="200">
        <v>2.42</v>
      </c>
      <c r="Y42" s="200">
        <v>0</v>
      </c>
      <c r="Z42" s="200">
        <v>4.57</v>
      </c>
      <c r="AA42" s="200">
        <v>1.48</v>
      </c>
      <c r="AB42" s="200">
        <v>0</v>
      </c>
      <c r="AC42" s="200">
        <v>1.38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19.91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30.33</v>
      </c>
      <c r="K43" s="200">
        <v>18.96</v>
      </c>
      <c r="L43" s="200">
        <v>0.23</v>
      </c>
      <c r="M43" s="200">
        <v>2.38</v>
      </c>
      <c r="N43" s="200">
        <v>1.73</v>
      </c>
      <c r="O43" s="200">
        <v>1.37</v>
      </c>
      <c r="P43" s="200">
        <v>0.93</v>
      </c>
      <c r="Q43" s="200">
        <v>0.18</v>
      </c>
      <c r="R43" s="200">
        <v>0.7</v>
      </c>
      <c r="S43" s="200">
        <v>0.43</v>
      </c>
      <c r="T43" s="200">
        <v>0</v>
      </c>
      <c r="U43" s="200">
        <v>2.3199999999999998</v>
      </c>
      <c r="V43" s="200">
        <v>0.32</v>
      </c>
      <c r="W43" s="200">
        <v>0.76</v>
      </c>
      <c r="X43" s="200">
        <v>2.42</v>
      </c>
      <c r="Y43" s="200">
        <v>0</v>
      </c>
      <c r="Z43" s="200">
        <v>4.57</v>
      </c>
      <c r="AA43" s="200">
        <v>1.48</v>
      </c>
      <c r="AB43" s="200">
        <v>0</v>
      </c>
      <c r="AC43" s="200">
        <v>1.38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19.91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30.33</v>
      </c>
      <c r="K44" s="200">
        <v>18.96</v>
      </c>
      <c r="L44" s="200">
        <v>0.23</v>
      </c>
      <c r="M44" s="200">
        <v>2.38</v>
      </c>
      <c r="N44" s="200">
        <v>1.73</v>
      </c>
      <c r="O44" s="200">
        <v>1.37</v>
      </c>
      <c r="P44" s="200">
        <v>0.93</v>
      </c>
      <c r="Q44" s="200">
        <v>0.18</v>
      </c>
      <c r="R44" s="200">
        <v>0.7</v>
      </c>
      <c r="S44" s="200">
        <v>0.44</v>
      </c>
      <c r="T44" s="200">
        <v>0</v>
      </c>
      <c r="U44" s="200">
        <v>2.3199999999999998</v>
      </c>
      <c r="V44" s="200">
        <v>0.3</v>
      </c>
      <c r="W44" s="200">
        <v>0.76</v>
      </c>
      <c r="X44" s="200">
        <v>2.42</v>
      </c>
      <c r="Y44" s="200">
        <v>0</v>
      </c>
      <c r="Z44" s="200">
        <v>4.57</v>
      </c>
      <c r="AA44" s="200">
        <v>1.48</v>
      </c>
      <c r="AB44" s="200">
        <v>0</v>
      </c>
      <c r="AC44" s="200">
        <v>1.38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19.91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30.33</v>
      </c>
      <c r="K45" s="200">
        <v>18.96</v>
      </c>
      <c r="L45" s="200">
        <v>0.23</v>
      </c>
      <c r="M45" s="200">
        <v>2.38</v>
      </c>
      <c r="N45" s="200">
        <v>1.73</v>
      </c>
      <c r="O45" s="200">
        <v>1.37</v>
      </c>
      <c r="P45" s="200">
        <v>0.93</v>
      </c>
      <c r="Q45" s="200">
        <v>0.18</v>
      </c>
      <c r="R45" s="200">
        <v>0.7</v>
      </c>
      <c r="S45" s="200">
        <v>0.44</v>
      </c>
      <c r="T45" s="200">
        <v>0</v>
      </c>
      <c r="U45" s="200">
        <v>2.3199999999999998</v>
      </c>
      <c r="V45" s="200">
        <v>0.27</v>
      </c>
      <c r="W45" s="200">
        <v>0.76</v>
      </c>
      <c r="X45" s="200">
        <v>2.42</v>
      </c>
      <c r="Y45" s="200">
        <v>0</v>
      </c>
      <c r="Z45" s="200">
        <v>4.57</v>
      </c>
      <c r="AA45" s="200">
        <v>1.48</v>
      </c>
      <c r="AB45" s="200">
        <v>0</v>
      </c>
      <c r="AC45" s="200">
        <v>1.38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19.91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30.33</v>
      </c>
      <c r="K46" s="200">
        <v>18.96</v>
      </c>
      <c r="L46" s="200">
        <v>0.23</v>
      </c>
      <c r="M46" s="200">
        <v>2.38</v>
      </c>
      <c r="N46" s="200">
        <v>1.73</v>
      </c>
      <c r="O46" s="200">
        <v>1.37</v>
      </c>
      <c r="P46" s="200">
        <v>0.93</v>
      </c>
      <c r="Q46" s="200">
        <v>0.18</v>
      </c>
      <c r="R46" s="200">
        <v>0.7</v>
      </c>
      <c r="S46" s="200">
        <v>0.44</v>
      </c>
      <c r="T46" s="200">
        <v>0</v>
      </c>
      <c r="U46" s="200">
        <v>2.3199999999999998</v>
      </c>
      <c r="V46" s="200">
        <v>0.27</v>
      </c>
      <c r="W46" s="200">
        <v>0.76</v>
      </c>
      <c r="X46" s="200">
        <v>2.42</v>
      </c>
      <c r="Y46" s="200">
        <v>0</v>
      </c>
      <c r="Z46" s="200">
        <v>4.57</v>
      </c>
      <c r="AA46" s="200">
        <v>1.48</v>
      </c>
      <c r="AB46" s="200">
        <v>0</v>
      </c>
      <c r="AC46" s="200">
        <v>1.38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19.91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30.33</v>
      </c>
      <c r="K47" s="200">
        <v>18.96</v>
      </c>
      <c r="L47" s="200">
        <v>0.23</v>
      </c>
      <c r="M47" s="200">
        <v>2.38</v>
      </c>
      <c r="N47" s="200">
        <v>1.73</v>
      </c>
      <c r="O47" s="200">
        <v>1.37</v>
      </c>
      <c r="P47" s="200">
        <v>0.93</v>
      </c>
      <c r="Q47" s="200">
        <v>0.18</v>
      </c>
      <c r="R47" s="200">
        <v>0.7</v>
      </c>
      <c r="S47" s="200">
        <v>0.44</v>
      </c>
      <c r="T47" s="200">
        <v>0</v>
      </c>
      <c r="U47" s="200">
        <v>2.3199999999999998</v>
      </c>
      <c r="V47" s="200">
        <v>0.27</v>
      </c>
      <c r="W47" s="200">
        <v>0.76</v>
      </c>
      <c r="X47" s="200">
        <v>2.42</v>
      </c>
      <c r="Y47" s="200">
        <v>0</v>
      </c>
      <c r="Z47" s="200">
        <v>4.57</v>
      </c>
      <c r="AA47" s="200">
        <v>1.48</v>
      </c>
      <c r="AB47" s="200">
        <v>0</v>
      </c>
      <c r="AC47" s="200">
        <v>2.04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19.91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30.33</v>
      </c>
      <c r="K48" s="200">
        <v>18.96</v>
      </c>
      <c r="L48" s="200">
        <v>0.23</v>
      </c>
      <c r="M48" s="200">
        <v>2.38</v>
      </c>
      <c r="N48" s="200">
        <v>1.73</v>
      </c>
      <c r="O48" s="200">
        <v>1.37</v>
      </c>
      <c r="P48" s="200">
        <v>0.93</v>
      </c>
      <c r="Q48" s="200">
        <v>0.18</v>
      </c>
      <c r="R48" s="200">
        <v>0.7</v>
      </c>
      <c r="S48" s="200">
        <v>0.44</v>
      </c>
      <c r="T48" s="200">
        <v>0</v>
      </c>
      <c r="U48" s="200">
        <v>2.3199999999999998</v>
      </c>
      <c r="V48" s="200">
        <v>0.27</v>
      </c>
      <c r="W48" s="200">
        <v>0.76</v>
      </c>
      <c r="X48" s="200">
        <v>2.42</v>
      </c>
      <c r="Y48" s="200">
        <v>0</v>
      </c>
      <c r="Z48" s="200">
        <v>4.57</v>
      </c>
      <c r="AA48" s="200">
        <v>1.48</v>
      </c>
      <c r="AB48" s="200">
        <v>0</v>
      </c>
      <c r="AC48" s="200">
        <v>2.04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19.91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30.33</v>
      </c>
      <c r="K49" s="200">
        <v>18.96</v>
      </c>
      <c r="L49" s="200">
        <v>0.23</v>
      </c>
      <c r="M49" s="200">
        <v>2.38</v>
      </c>
      <c r="N49" s="200">
        <v>1.73</v>
      </c>
      <c r="O49" s="200">
        <v>1.37</v>
      </c>
      <c r="P49" s="200">
        <v>0.93</v>
      </c>
      <c r="Q49" s="200">
        <v>0.18</v>
      </c>
      <c r="R49" s="200">
        <v>0.7</v>
      </c>
      <c r="S49" s="200">
        <v>0.44</v>
      </c>
      <c r="T49" s="200">
        <v>0</v>
      </c>
      <c r="U49" s="200">
        <v>2.3199999999999998</v>
      </c>
      <c r="V49" s="200">
        <v>0.27</v>
      </c>
      <c r="W49" s="200">
        <v>0.76</v>
      </c>
      <c r="X49" s="200">
        <v>2.42</v>
      </c>
      <c r="Y49" s="200">
        <v>0</v>
      </c>
      <c r="Z49" s="200">
        <v>5.22</v>
      </c>
      <c r="AA49" s="200">
        <v>1.48</v>
      </c>
      <c r="AB49" s="200">
        <v>0</v>
      </c>
      <c r="AC49" s="200">
        <v>2.04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19.91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30.33</v>
      </c>
      <c r="K50" s="200">
        <v>18.96</v>
      </c>
      <c r="L50" s="200">
        <v>0.23</v>
      </c>
      <c r="M50" s="200">
        <v>2.38</v>
      </c>
      <c r="N50" s="200">
        <v>1.73</v>
      </c>
      <c r="O50" s="200">
        <v>1.37</v>
      </c>
      <c r="P50" s="200">
        <v>0.93</v>
      </c>
      <c r="Q50" s="200">
        <v>0.18</v>
      </c>
      <c r="R50" s="200">
        <v>0.69</v>
      </c>
      <c r="S50" s="200">
        <v>0.44</v>
      </c>
      <c r="T50" s="200">
        <v>0</v>
      </c>
      <c r="U50" s="200">
        <v>2.3199999999999998</v>
      </c>
      <c r="V50" s="200">
        <v>0.27</v>
      </c>
      <c r="W50" s="200">
        <v>0.76</v>
      </c>
      <c r="X50" s="200">
        <v>2.42</v>
      </c>
      <c r="Y50" s="200">
        <v>0</v>
      </c>
      <c r="Z50" s="200">
        <v>5.22</v>
      </c>
      <c r="AA50" s="200">
        <v>1.48</v>
      </c>
      <c r="AB50" s="200">
        <v>0</v>
      </c>
      <c r="AC50" s="200">
        <v>2.04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19.91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30.33</v>
      </c>
      <c r="K51" s="200">
        <v>73.73</v>
      </c>
      <c r="L51" s="200">
        <v>0.23</v>
      </c>
      <c r="M51" s="200">
        <v>2.38</v>
      </c>
      <c r="N51" s="200">
        <v>1.73</v>
      </c>
      <c r="O51" s="200">
        <v>1.37</v>
      </c>
      <c r="P51" s="200">
        <v>0.93</v>
      </c>
      <c r="Q51" s="200">
        <v>0.18</v>
      </c>
      <c r="R51" s="200">
        <v>0.69</v>
      </c>
      <c r="S51" s="200">
        <v>0.44</v>
      </c>
      <c r="T51" s="200">
        <v>0</v>
      </c>
      <c r="U51" s="200">
        <v>2.3199999999999998</v>
      </c>
      <c r="V51" s="200">
        <v>0.27</v>
      </c>
      <c r="W51" s="200">
        <v>0.76</v>
      </c>
      <c r="X51" s="200">
        <v>2.42</v>
      </c>
      <c r="Y51" s="200">
        <v>0</v>
      </c>
      <c r="Z51" s="200">
        <v>5.14</v>
      </c>
      <c r="AA51" s="200">
        <v>1.48</v>
      </c>
      <c r="AB51" s="200">
        <v>0</v>
      </c>
      <c r="AC51" s="200">
        <v>4.04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19.91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30.33</v>
      </c>
      <c r="K52" s="200">
        <v>112.23</v>
      </c>
      <c r="L52" s="200">
        <v>0.23</v>
      </c>
      <c r="M52" s="200">
        <v>2.38</v>
      </c>
      <c r="N52" s="200">
        <v>1.73</v>
      </c>
      <c r="O52" s="200">
        <v>1.37</v>
      </c>
      <c r="P52" s="200">
        <v>0.93</v>
      </c>
      <c r="Q52" s="200">
        <v>0.18</v>
      </c>
      <c r="R52" s="200">
        <v>0.69</v>
      </c>
      <c r="S52" s="200">
        <v>0.44</v>
      </c>
      <c r="T52" s="200">
        <v>0</v>
      </c>
      <c r="U52" s="200">
        <v>2.3199999999999998</v>
      </c>
      <c r="V52" s="200">
        <v>0.27</v>
      </c>
      <c r="W52" s="200">
        <v>0.76</v>
      </c>
      <c r="X52" s="200">
        <v>2.42</v>
      </c>
      <c r="Y52" s="200">
        <v>0</v>
      </c>
      <c r="Z52" s="200">
        <v>5.14</v>
      </c>
      <c r="AA52" s="200">
        <v>1.48</v>
      </c>
      <c r="AB52" s="200">
        <v>0</v>
      </c>
      <c r="AC52" s="200">
        <v>4.04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19.91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30.33</v>
      </c>
      <c r="K53" s="200">
        <v>169.99</v>
      </c>
      <c r="L53" s="200">
        <v>0.23</v>
      </c>
      <c r="M53" s="200">
        <v>2.38</v>
      </c>
      <c r="N53" s="200">
        <v>1.73</v>
      </c>
      <c r="O53" s="200">
        <v>1.37</v>
      </c>
      <c r="P53" s="200">
        <v>0.93</v>
      </c>
      <c r="Q53" s="200">
        <v>0.18</v>
      </c>
      <c r="R53" s="200">
        <v>0.69</v>
      </c>
      <c r="S53" s="200">
        <v>0.43</v>
      </c>
      <c r="T53" s="200">
        <v>0</v>
      </c>
      <c r="U53" s="200">
        <v>2.3199999999999998</v>
      </c>
      <c r="V53" s="200">
        <v>0.27</v>
      </c>
      <c r="W53" s="200">
        <v>0.76</v>
      </c>
      <c r="X53" s="200">
        <v>2.42</v>
      </c>
      <c r="Y53" s="200">
        <v>0</v>
      </c>
      <c r="Z53" s="200">
        <v>5.76</v>
      </c>
      <c r="AA53" s="200">
        <v>1.48</v>
      </c>
      <c r="AB53" s="200">
        <v>0</v>
      </c>
      <c r="AC53" s="200">
        <v>4.04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19.91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30.33</v>
      </c>
      <c r="K54" s="200">
        <v>227.58</v>
      </c>
      <c r="L54" s="200">
        <v>0.23</v>
      </c>
      <c r="M54" s="200">
        <v>2.38</v>
      </c>
      <c r="N54" s="200">
        <v>1.73</v>
      </c>
      <c r="O54" s="200">
        <v>1.37</v>
      </c>
      <c r="P54" s="200">
        <v>0.93</v>
      </c>
      <c r="Q54" s="200">
        <v>0.18</v>
      </c>
      <c r="R54" s="200">
        <v>0.69</v>
      </c>
      <c r="S54" s="200">
        <v>0.43</v>
      </c>
      <c r="T54" s="200">
        <v>0</v>
      </c>
      <c r="U54" s="200">
        <v>2.3199999999999998</v>
      </c>
      <c r="V54" s="200">
        <v>0.27</v>
      </c>
      <c r="W54" s="200">
        <v>0.76</v>
      </c>
      <c r="X54" s="200">
        <v>2.42</v>
      </c>
      <c r="Y54" s="200">
        <v>0</v>
      </c>
      <c r="Z54" s="200">
        <v>19.5</v>
      </c>
      <c r="AA54" s="200">
        <v>1.48</v>
      </c>
      <c r="AB54" s="200">
        <v>0</v>
      </c>
      <c r="AC54" s="200">
        <v>4.04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19.91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30.33</v>
      </c>
      <c r="K55" s="200">
        <v>237.37</v>
      </c>
      <c r="L55" s="200">
        <v>2.4300000000000002</v>
      </c>
      <c r="M55" s="200">
        <v>2.38</v>
      </c>
      <c r="N55" s="200">
        <v>1.73</v>
      </c>
      <c r="O55" s="200">
        <v>1.37</v>
      </c>
      <c r="P55" s="200">
        <v>0.93</v>
      </c>
      <c r="Q55" s="200">
        <v>0.94</v>
      </c>
      <c r="R55" s="200">
        <v>8.0299999999999994</v>
      </c>
      <c r="S55" s="200">
        <v>4.8499999999999996</v>
      </c>
      <c r="T55" s="200">
        <v>0</v>
      </c>
      <c r="U55" s="200">
        <v>2.3199999999999998</v>
      </c>
      <c r="V55" s="200">
        <v>0.27</v>
      </c>
      <c r="W55" s="200">
        <v>0.76</v>
      </c>
      <c r="X55" s="200">
        <v>2.42</v>
      </c>
      <c r="Y55" s="200">
        <v>0</v>
      </c>
      <c r="Z55" s="200">
        <v>22.64</v>
      </c>
      <c r="AA55" s="200">
        <v>16.670000000000002</v>
      </c>
      <c r="AB55" s="200">
        <v>0</v>
      </c>
      <c r="AC55" s="200">
        <v>4.04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19.91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30.33</v>
      </c>
      <c r="K56" s="200">
        <v>237.37</v>
      </c>
      <c r="L56" s="200">
        <v>2.4300000000000002</v>
      </c>
      <c r="M56" s="200">
        <v>2.38</v>
      </c>
      <c r="N56" s="200">
        <v>1.73</v>
      </c>
      <c r="O56" s="200">
        <v>1.37</v>
      </c>
      <c r="P56" s="200">
        <v>0.93</v>
      </c>
      <c r="Q56" s="200">
        <v>0.94</v>
      </c>
      <c r="R56" s="200">
        <v>8.0299999999999994</v>
      </c>
      <c r="S56" s="200">
        <v>4.8499999999999996</v>
      </c>
      <c r="T56" s="200">
        <v>0</v>
      </c>
      <c r="U56" s="200">
        <v>2.3199999999999998</v>
      </c>
      <c r="V56" s="200">
        <v>0.27</v>
      </c>
      <c r="W56" s="200">
        <v>0.76</v>
      </c>
      <c r="X56" s="200">
        <v>2.42</v>
      </c>
      <c r="Y56" s="200">
        <v>0</v>
      </c>
      <c r="Z56" s="200">
        <v>38.659999999999997</v>
      </c>
      <c r="AA56" s="200">
        <v>25.18</v>
      </c>
      <c r="AB56" s="200">
        <v>0</v>
      </c>
      <c r="AC56" s="200">
        <v>4.04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19.91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30.33</v>
      </c>
      <c r="K57" s="200">
        <v>237.37</v>
      </c>
      <c r="L57" s="200">
        <v>2.4300000000000002</v>
      </c>
      <c r="M57" s="200">
        <v>2.38</v>
      </c>
      <c r="N57" s="200">
        <v>1.73</v>
      </c>
      <c r="O57" s="200">
        <v>1.37</v>
      </c>
      <c r="P57" s="200">
        <v>0.93</v>
      </c>
      <c r="Q57" s="200">
        <v>0.94</v>
      </c>
      <c r="R57" s="200">
        <v>8.0299999999999994</v>
      </c>
      <c r="S57" s="200">
        <v>4.8499999999999996</v>
      </c>
      <c r="T57" s="200">
        <v>0</v>
      </c>
      <c r="U57" s="200">
        <v>2.3199999999999998</v>
      </c>
      <c r="V57" s="200">
        <v>2.48</v>
      </c>
      <c r="W57" s="200">
        <v>9.7899999999999991</v>
      </c>
      <c r="X57" s="200">
        <v>2.42</v>
      </c>
      <c r="Y57" s="200">
        <v>0</v>
      </c>
      <c r="Z57" s="200">
        <v>64.47</v>
      </c>
      <c r="AA57" s="200">
        <v>25.18</v>
      </c>
      <c r="AB57" s="200">
        <v>0</v>
      </c>
      <c r="AC57" s="200">
        <v>4.04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19.91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30.33</v>
      </c>
      <c r="K58" s="200">
        <v>237.37</v>
      </c>
      <c r="L58" s="200">
        <v>2.4300000000000002</v>
      </c>
      <c r="M58" s="200">
        <v>2.38</v>
      </c>
      <c r="N58" s="200">
        <v>1.73</v>
      </c>
      <c r="O58" s="200">
        <v>1.37</v>
      </c>
      <c r="P58" s="200">
        <v>0.93</v>
      </c>
      <c r="Q58" s="200">
        <v>0.94</v>
      </c>
      <c r="R58" s="200">
        <v>8.0299999999999994</v>
      </c>
      <c r="S58" s="200">
        <v>4.8499999999999996</v>
      </c>
      <c r="T58" s="200">
        <v>0</v>
      </c>
      <c r="U58" s="200">
        <v>2.3199999999999998</v>
      </c>
      <c r="V58" s="200">
        <v>2.5099999999999998</v>
      </c>
      <c r="W58" s="200">
        <v>9.7899999999999991</v>
      </c>
      <c r="X58" s="200">
        <v>26.29</v>
      </c>
      <c r="Y58" s="200">
        <v>0</v>
      </c>
      <c r="Z58" s="200">
        <v>64.47</v>
      </c>
      <c r="AA58" s="200">
        <v>25.18</v>
      </c>
      <c r="AB58" s="200">
        <v>0</v>
      </c>
      <c r="AC58" s="200">
        <v>4.04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19.91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30.33</v>
      </c>
      <c r="K59" s="200">
        <v>237.37</v>
      </c>
      <c r="L59" s="200">
        <v>2.4300000000000002</v>
      </c>
      <c r="M59" s="200">
        <v>2.38</v>
      </c>
      <c r="N59" s="200">
        <v>1.73</v>
      </c>
      <c r="O59" s="200">
        <v>1.37</v>
      </c>
      <c r="P59" s="200">
        <v>0.93</v>
      </c>
      <c r="Q59" s="200">
        <v>0.94</v>
      </c>
      <c r="R59" s="200">
        <v>8.0299999999999994</v>
      </c>
      <c r="S59" s="200">
        <v>4.8499999999999996</v>
      </c>
      <c r="T59" s="200">
        <v>0</v>
      </c>
      <c r="U59" s="200">
        <v>2.3199999999999998</v>
      </c>
      <c r="V59" s="200">
        <v>2.52</v>
      </c>
      <c r="W59" s="200">
        <v>9.7899999999999991</v>
      </c>
      <c r="X59" s="200">
        <v>31.1</v>
      </c>
      <c r="Y59" s="200">
        <v>0</v>
      </c>
      <c r="Z59" s="200">
        <v>64.47</v>
      </c>
      <c r="AA59" s="200">
        <v>25.18</v>
      </c>
      <c r="AB59" s="200">
        <v>0</v>
      </c>
      <c r="AC59" s="200">
        <v>4.04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19.91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30.33</v>
      </c>
      <c r="K60" s="200">
        <v>237.37</v>
      </c>
      <c r="L60" s="200">
        <v>2.4300000000000002</v>
      </c>
      <c r="M60" s="200">
        <v>2.38</v>
      </c>
      <c r="N60" s="200">
        <v>1.73</v>
      </c>
      <c r="O60" s="200">
        <v>1.37</v>
      </c>
      <c r="P60" s="200">
        <v>0.93</v>
      </c>
      <c r="Q60" s="200">
        <v>0.94</v>
      </c>
      <c r="R60" s="200">
        <v>8.0299999999999994</v>
      </c>
      <c r="S60" s="200">
        <v>4.8499999999999996</v>
      </c>
      <c r="T60" s="200">
        <v>0</v>
      </c>
      <c r="U60" s="200">
        <v>2.3199999999999998</v>
      </c>
      <c r="V60" s="200">
        <v>2.52</v>
      </c>
      <c r="W60" s="200">
        <v>9.7899999999999991</v>
      </c>
      <c r="X60" s="200">
        <v>31.1</v>
      </c>
      <c r="Y60" s="200">
        <v>0</v>
      </c>
      <c r="Z60" s="200">
        <v>64.47</v>
      </c>
      <c r="AA60" s="200">
        <v>25.18</v>
      </c>
      <c r="AB60" s="200">
        <v>0</v>
      </c>
      <c r="AC60" s="200">
        <v>4.04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19.91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30.33</v>
      </c>
      <c r="K61" s="200">
        <v>237.37</v>
      </c>
      <c r="L61" s="200">
        <v>2.4300000000000002</v>
      </c>
      <c r="M61" s="200">
        <v>2.38</v>
      </c>
      <c r="N61" s="200">
        <v>1.73</v>
      </c>
      <c r="O61" s="200">
        <v>1.37</v>
      </c>
      <c r="P61" s="200">
        <v>0.93</v>
      </c>
      <c r="Q61" s="200">
        <v>0.94</v>
      </c>
      <c r="R61" s="200">
        <v>8.0299999999999994</v>
      </c>
      <c r="S61" s="200">
        <v>4.8499999999999996</v>
      </c>
      <c r="T61" s="200">
        <v>0</v>
      </c>
      <c r="U61" s="200">
        <v>2.3199999999999998</v>
      </c>
      <c r="V61" s="200">
        <v>2.52</v>
      </c>
      <c r="W61" s="200">
        <v>9.7899999999999991</v>
      </c>
      <c r="X61" s="200">
        <v>31.1</v>
      </c>
      <c r="Y61" s="200">
        <v>0</v>
      </c>
      <c r="Z61" s="200">
        <v>64.47</v>
      </c>
      <c r="AA61" s="200">
        <v>25.18</v>
      </c>
      <c r="AB61" s="200">
        <v>0</v>
      </c>
      <c r="AC61" s="200">
        <v>4.04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19.91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30.33</v>
      </c>
      <c r="K62" s="200">
        <v>237.37</v>
      </c>
      <c r="L62" s="200">
        <v>2.4300000000000002</v>
      </c>
      <c r="M62" s="200">
        <v>2.38</v>
      </c>
      <c r="N62" s="200">
        <v>1.73</v>
      </c>
      <c r="O62" s="200">
        <v>1.37</v>
      </c>
      <c r="P62" s="200">
        <v>0.93</v>
      </c>
      <c r="Q62" s="200">
        <v>0.94</v>
      </c>
      <c r="R62" s="200">
        <v>8.0299999999999994</v>
      </c>
      <c r="S62" s="200">
        <v>4.8499999999999996</v>
      </c>
      <c r="T62" s="200">
        <v>0</v>
      </c>
      <c r="U62" s="200">
        <v>2.3199999999999998</v>
      </c>
      <c r="V62" s="200">
        <v>2.52</v>
      </c>
      <c r="W62" s="200">
        <v>9.7899999999999991</v>
      </c>
      <c r="X62" s="200">
        <v>31.1</v>
      </c>
      <c r="Y62" s="200">
        <v>0</v>
      </c>
      <c r="Z62" s="200">
        <v>64.47</v>
      </c>
      <c r="AA62" s="200">
        <v>25.18</v>
      </c>
      <c r="AB62" s="200">
        <v>0</v>
      </c>
      <c r="AC62" s="200">
        <v>4.04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19.91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30.33</v>
      </c>
      <c r="K63" s="200">
        <v>237.37</v>
      </c>
      <c r="L63" s="200">
        <v>2.4300000000000002</v>
      </c>
      <c r="M63" s="200">
        <v>2.38</v>
      </c>
      <c r="N63" s="200">
        <v>1.73</v>
      </c>
      <c r="O63" s="200">
        <v>1.37</v>
      </c>
      <c r="P63" s="200">
        <v>0.93</v>
      </c>
      <c r="Q63" s="200">
        <v>0.94</v>
      </c>
      <c r="R63" s="200">
        <v>8.0299999999999994</v>
      </c>
      <c r="S63" s="200">
        <v>4.8499999999999996</v>
      </c>
      <c r="T63" s="200">
        <v>0</v>
      </c>
      <c r="U63" s="200">
        <v>2.3199999999999998</v>
      </c>
      <c r="V63" s="200">
        <v>2.52</v>
      </c>
      <c r="W63" s="200">
        <v>9.7899999999999991</v>
      </c>
      <c r="X63" s="200">
        <v>31.1</v>
      </c>
      <c r="Y63" s="200">
        <v>0</v>
      </c>
      <c r="Z63" s="200">
        <v>64.47</v>
      </c>
      <c r="AA63" s="200">
        <v>25.18</v>
      </c>
      <c r="AB63" s="200">
        <v>0</v>
      </c>
      <c r="AC63" s="200">
        <v>4.04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17.649999999999999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30.33</v>
      </c>
      <c r="K64" s="200">
        <v>237.37</v>
      </c>
      <c r="L64" s="200">
        <v>2.4300000000000002</v>
      </c>
      <c r="M64" s="200">
        <v>2.38</v>
      </c>
      <c r="N64" s="200">
        <v>1.73</v>
      </c>
      <c r="O64" s="200">
        <v>1.37</v>
      </c>
      <c r="P64" s="200">
        <v>0.93</v>
      </c>
      <c r="Q64" s="200">
        <v>0.94</v>
      </c>
      <c r="R64" s="200">
        <v>8.0299999999999994</v>
      </c>
      <c r="S64" s="200">
        <v>4.8499999999999996</v>
      </c>
      <c r="T64" s="200">
        <v>0</v>
      </c>
      <c r="U64" s="200">
        <v>2.3199999999999998</v>
      </c>
      <c r="V64" s="200">
        <v>2.52</v>
      </c>
      <c r="W64" s="200">
        <v>9.7899999999999991</v>
      </c>
      <c r="X64" s="200">
        <v>31.1</v>
      </c>
      <c r="Y64" s="200">
        <v>0</v>
      </c>
      <c r="Z64" s="200">
        <v>58.75</v>
      </c>
      <c r="AA64" s="200">
        <v>25.18</v>
      </c>
      <c r="AB64" s="200">
        <v>0</v>
      </c>
      <c r="AC64" s="200">
        <v>4.04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17.649999999999999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30.33</v>
      </c>
      <c r="K65" s="200">
        <v>237.37</v>
      </c>
      <c r="L65" s="200">
        <v>1.27</v>
      </c>
      <c r="M65" s="200">
        <v>2.38</v>
      </c>
      <c r="N65" s="200">
        <v>1.73</v>
      </c>
      <c r="O65" s="200">
        <v>1.37</v>
      </c>
      <c r="P65" s="200">
        <v>0.93</v>
      </c>
      <c r="Q65" s="200">
        <v>0.94</v>
      </c>
      <c r="R65" s="200">
        <v>8.0299999999999994</v>
      </c>
      <c r="S65" s="200">
        <v>4.8499999999999996</v>
      </c>
      <c r="T65" s="200">
        <v>0</v>
      </c>
      <c r="U65" s="200">
        <v>2.3199999999999998</v>
      </c>
      <c r="V65" s="200">
        <v>2.52</v>
      </c>
      <c r="W65" s="200">
        <v>9.7899999999999991</v>
      </c>
      <c r="X65" s="200">
        <v>31.1</v>
      </c>
      <c r="Y65" s="200">
        <v>0</v>
      </c>
      <c r="Z65" s="200">
        <v>47.98</v>
      </c>
      <c r="AA65" s="200">
        <v>25.18</v>
      </c>
      <c r="AB65" s="200">
        <v>0</v>
      </c>
      <c r="AC65" s="200">
        <v>4.04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30.33</v>
      </c>
      <c r="K66" s="200">
        <v>237.37</v>
      </c>
      <c r="L66" s="200">
        <v>1.27</v>
      </c>
      <c r="M66" s="200">
        <v>2.38</v>
      </c>
      <c r="N66" s="200">
        <v>1.73</v>
      </c>
      <c r="O66" s="200">
        <v>1.37</v>
      </c>
      <c r="P66" s="200">
        <v>0.93</v>
      </c>
      <c r="Q66" s="200">
        <v>0.94</v>
      </c>
      <c r="R66" s="200">
        <v>8.0299999999999994</v>
      </c>
      <c r="S66" s="200">
        <v>4.8499999999999996</v>
      </c>
      <c r="T66" s="200">
        <v>0</v>
      </c>
      <c r="U66" s="200">
        <v>2.3199999999999998</v>
      </c>
      <c r="V66" s="200">
        <v>2.52</v>
      </c>
      <c r="W66" s="200">
        <v>9.7899999999999991</v>
      </c>
      <c r="X66" s="200">
        <v>31.1</v>
      </c>
      <c r="Y66" s="200">
        <v>0</v>
      </c>
      <c r="Z66" s="200">
        <v>64.48</v>
      </c>
      <c r="AA66" s="200">
        <v>25.18</v>
      </c>
      <c r="AB66" s="200">
        <v>0</v>
      </c>
      <c r="AC66" s="200">
        <v>4.04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30.33</v>
      </c>
      <c r="K67" s="200">
        <v>237.37</v>
      </c>
      <c r="L67" s="200">
        <v>1.27</v>
      </c>
      <c r="M67" s="200">
        <v>2.38</v>
      </c>
      <c r="N67" s="200">
        <v>1.73</v>
      </c>
      <c r="O67" s="200">
        <v>1.37</v>
      </c>
      <c r="P67" s="200">
        <v>0.93</v>
      </c>
      <c r="Q67" s="200">
        <v>0.94</v>
      </c>
      <c r="R67" s="200">
        <v>8.0299999999999994</v>
      </c>
      <c r="S67" s="200">
        <v>4.8499999999999996</v>
      </c>
      <c r="T67" s="200">
        <v>0</v>
      </c>
      <c r="U67" s="200">
        <v>2.3199999999999998</v>
      </c>
      <c r="V67" s="200">
        <v>2.5099999999999998</v>
      </c>
      <c r="W67" s="200">
        <v>9.7899999999999991</v>
      </c>
      <c r="X67" s="200">
        <v>31.1</v>
      </c>
      <c r="Y67" s="200">
        <v>0</v>
      </c>
      <c r="Z67" s="200">
        <v>64.48</v>
      </c>
      <c r="AA67" s="200">
        <v>25.18</v>
      </c>
      <c r="AB67" s="200">
        <v>0</v>
      </c>
      <c r="AC67" s="200">
        <v>4.04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15.85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30.33</v>
      </c>
      <c r="K68" s="200">
        <v>237.37</v>
      </c>
      <c r="L68" s="200">
        <v>1.27</v>
      </c>
      <c r="M68" s="200">
        <v>2.38</v>
      </c>
      <c r="N68" s="200">
        <v>1.73</v>
      </c>
      <c r="O68" s="200">
        <v>1.37</v>
      </c>
      <c r="P68" s="200">
        <v>0.93</v>
      </c>
      <c r="Q68" s="200">
        <v>0.94</v>
      </c>
      <c r="R68" s="200">
        <v>8.0299999999999994</v>
      </c>
      <c r="S68" s="200">
        <v>4.8499999999999996</v>
      </c>
      <c r="T68" s="200">
        <v>0</v>
      </c>
      <c r="U68" s="200">
        <v>2.3199999999999998</v>
      </c>
      <c r="V68" s="200">
        <v>2.5099999999999998</v>
      </c>
      <c r="W68" s="200">
        <v>9.7899999999999991</v>
      </c>
      <c r="X68" s="200">
        <v>31.1</v>
      </c>
      <c r="Y68" s="200">
        <v>0</v>
      </c>
      <c r="Z68" s="200">
        <v>64.48</v>
      </c>
      <c r="AA68" s="200">
        <v>25.18</v>
      </c>
      <c r="AB68" s="200">
        <v>0</v>
      </c>
      <c r="AC68" s="200">
        <v>4.04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15.85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30.33</v>
      </c>
      <c r="K69" s="200">
        <v>237.37</v>
      </c>
      <c r="L69" s="200">
        <v>1.21</v>
      </c>
      <c r="M69" s="200">
        <v>2.38</v>
      </c>
      <c r="N69" s="200">
        <v>1.73</v>
      </c>
      <c r="O69" s="200">
        <v>1.37</v>
      </c>
      <c r="P69" s="200">
        <v>0.93</v>
      </c>
      <c r="Q69" s="200">
        <v>0.94</v>
      </c>
      <c r="R69" s="200">
        <v>8.0299999999999994</v>
      </c>
      <c r="S69" s="200">
        <v>4.8499999999999996</v>
      </c>
      <c r="T69" s="200">
        <v>0</v>
      </c>
      <c r="U69" s="200">
        <v>2.3199999999999998</v>
      </c>
      <c r="V69" s="200">
        <v>0.72</v>
      </c>
      <c r="W69" s="200">
        <v>1.06</v>
      </c>
      <c r="X69" s="200">
        <v>2.42</v>
      </c>
      <c r="Y69" s="200">
        <v>0</v>
      </c>
      <c r="Z69" s="200">
        <v>64.48</v>
      </c>
      <c r="AA69" s="200">
        <v>25.18</v>
      </c>
      <c r="AB69" s="200">
        <v>0</v>
      </c>
      <c r="AC69" s="200">
        <v>4.04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15.85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30.33</v>
      </c>
      <c r="K70" s="200">
        <v>237.37</v>
      </c>
      <c r="L70" s="200">
        <v>1.21</v>
      </c>
      <c r="M70" s="200">
        <v>2.38</v>
      </c>
      <c r="N70" s="200">
        <v>1.73</v>
      </c>
      <c r="O70" s="200">
        <v>1.37</v>
      </c>
      <c r="P70" s="200">
        <v>0.93</v>
      </c>
      <c r="Q70" s="200">
        <v>0.94</v>
      </c>
      <c r="R70" s="200">
        <v>8.0299999999999994</v>
      </c>
      <c r="S70" s="200">
        <v>4.8499999999999996</v>
      </c>
      <c r="T70" s="200">
        <v>0</v>
      </c>
      <c r="U70" s="200">
        <v>2.3199999999999998</v>
      </c>
      <c r="V70" s="200">
        <v>1.18</v>
      </c>
      <c r="W70" s="200">
        <v>0.76</v>
      </c>
      <c r="X70" s="200">
        <v>2.42</v>
      </c>
      <c r="Y70" s="200">
        <v>0</v>
      </c>
      <c r="Z70" s="200">
        <v>35.03</v>
      </c>
      <c r="AA70" s="200">
        <v>25.18</v>
      </c>
      <c r="AB70" s="200">
        <v>0</v>
      </c>
      <c r="AC70" s="200">
        <v>4.04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15.85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30.33</v>
      </c>
      <c r="K71" s="200">
        <v>237.37</v>
      </c>
      <c r="L71" s="200">
        <v>0.19</v>
      </c>
      <c r="M71" s="200">
        <v>2.38</v>
      </c>
      <c r="N71" s="200">
        <v>1.73</v>
      </c>
      <c r="O71" s="200">
        <v>1.37</v>
      </c>
      <c r="P71" s="200">
        <v>0.93</v>
      </c>
      <c r="Q71" s="200">
        <v>0.18</v>
      </c>
      <c r="R71" s="200">
        <v>0.69</v>
      </c>
      <c r="S71" s="200">
        <v>0.44</v>
      </c>
      <c r="T71" s="200">
        <v>0</v>
      </c>
      <c r="U71" s="200">
        <v>2.3199999999999998</v>
      </c>
      <c r="V71" s="200">
        <v>1.64</v>
      </c>
      <c r="W71" s="200">
        <v>0.76</v>
      </c>
      <c r="X71" s="200">
        <v>2.42</v>
      </c>
      <c r="Y71" s="200">
        <v>0</v>
      </c>
      <c r="Z71" s="200">
        <v>5.76</v>
      </c>
      <c r="AA71" s="200">
        <v>1.48</v>
      </c>
      <c r="AB71" s="200">
        <v>0</v>
      </c>
      <c r="AC71" s="200">
        <v>4.04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17.010000000000002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30.33</v>
      </c>
      <c r="K72" s="200">
        <v>218.12</v>
      </c>
      <c r="L72" s="200">
        <v>0.6</v>
      </c>
      <c r="M72" s="200">
        <v>2.38</v>
      </c>
      <c r="N72" s="200">
        <v>1.73</v>
      </c>
      <c r="O72" s="200">
        <v>1.37</v>
      </c>
      <c r="P72" s="200">
        <v>0.93</v>
      </c>
      <c r="Q72" s="200">
        <v>0.18</v>
      </c>
      <c r="R72" s="200">
        <v>0.69</v>
      </c>
      <c r="S72" s="200">
        <v>0.44</v>
      </c>
      <c r="T72" s="200">
        <v>0</v>
      </c>
      <c r="U72" s="200">
        <v>2.3199999999999998</v>
      </c>
      <c r="V72" s="200">
        <v>2.04</v>
      </c>
      <c r="W72" s="200">
        <v>0.76</v>
      </c>
      <c r="X72" s="200">
        <v>2.42</v>
      </c>
      <c r="Y72" s="200">
        <v>0</v>
      </c>
      <c r="Z72" s="200">
        <v>5.76</v>
      </c>
      <c r="AA72" s="200">
        <v>1.48</v>
      </c>
      <c r="AB72" s="200">
        <v>0</v>
      </c>
      <c r="AC72" s="200">
        <v>4.04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17.010000000000002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30.33</v>
      </c>
      <c r="K73" s="200">
        <v>242.19</v>
      </c>
      <c r="L73" s="200">
        <v>0.19</v>
      </c>
      <c r="M73" s="200">
        <v>2.38</v>
      </c>
      <c r="N73" s="200">
        <v>1.73</v>
      </c>
      <c r="O73" s="200">
        <v>1.37</v>
      </c>
      <c r="P73" s="200">
        <v>0.93</v>
      </c>
      <c r="Q73" s="200">
        <v>0.18</v>
      </c>
      <c r="R73" s="200">
        <v>0.69</v>
      </c>
      <c r="S73" s="200">
        <v>0.44</v>
      </c>
      <c r="T73" s="200">
        <v>0</v>
      </c>
      <c r="U73" s="200">
        <v>2.3199999999999998</v>
      </c>
      <c r="V73" s="200">
        <v>0.36</v>
      </c>
      <c r="W73" s="200">
        <v>0.76</v>
      </c>
      <c r="X73" s="200">
        <v>3.1</v>
      </c>
      <c r="Y73" s="200">
        <v>0</v>
      </c>
      <c r="Z73" s="200">
        <v>5.76</v>
      </c>
      <c r="AA73" s="200">
        <v>1.48</v>
      </c>
      <c r="AB73" s="200">
        <v>0</v>
      </c>
      <c r="AC73" s="200">
        <v>4.04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17.010000000000002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30.33</v>
      </c>
      <c r="K74" s="200">
        <v>227.74</v>
      </c>
      <c r="L74" s="200">
        <v>0.19</v>
      </c>
      <c r="M74" s="200">
        <v>2.38</v>
      </c>
      <c r="N74" s="200">
        <v>1.73</v>
      </c>
      <c r="O74" s="200">
        <v>1.37</v>
      </c>
      <c r="P74" s="200">
        <v>0.93</v>
      </c>
      <c r="Q74" s="200">
        <v>0.18</v>
      </c>
      <c r="R74" s="200">
        <v>0.69</v>
      </c>
      <c r="S74" s="200">
        <v>0.44</v>
      </c>
      <c r="T74" s="200">
        <v>0</v>
      </c>
      <c r="U74" s="200">
        <v>2.3199999999999998</v>
      </c>
      <c r="V74" s="200">
        <v>0.33</v>
      </c>
      <c r="W74" s="200">
        <v>0.76</v>
      </c>
      <c r="X74" s="200">
        <v>2.42</v>
      </c>
      <c r="Y74" s="200">
        <v>0</v>
      </c>
      <c r="Z74" s="200">
        <v>1.23</v>
      </c>
      <c r="AA74" s="200">
        <v>1.48</v>
      </c>
      <c r="AB74" s="200">
        <v>0</v>
      </c>
      <c r="AC74" s="200">
        <v>4.04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17.010000000000002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30.33</v>
      </c>
      <c r="K75" s="200">
        <v>189.24</v>
      </c>
      <c r="L75" s="200">
        <v>0.19</v>
      </c>
      <c r="M75" s="200">
        <v>2.38</v>
      </c>
      <c r="N75" s="200">
        <v>1.73</v>
      </c>
      <c r="O75" s="200">
        <v>1.37</v>
      </c>
      <c r="P75" s="200">
        <v>0.93</v>
      </c>
      <c r="Q75" s="200">
        <v>0.18</v>
      </c>
      <c r="R75" s="200">
        <v>0.69</v>
      </c>
      <c r="S75" s="200">
        <v>0.44</v>
      </c>
      <c r="T75" s="200">
        <v>0</v>
      </c>
      <c r="U75" s="200">
        <v>2.3199999999999998</v>
      </c>
      <c r="V75" s="200">
        <v>0.33</v>
      </c>
      <c r="W75" s="200">
        <v>0.98</v>
      </c>
      <c r="X75" s="200">
        <v>2.42</v>
      </c>
      <c r="Y75" s="200">
        <v>0</v>
      </c>
      <c r="Z75" s="200">
        <v>5.75</v>
      </c>
      <c r="AA75" s="200">
        <v>1.48</v>
      </c>
      <c r="AB75" s="200">
        <v>0</v>
      </c>
      <c r="AC75" s="200">
        <v>4.04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22.56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30.33</v>
      </c>
      <c r="K76" s="200">
        <v>169.99</v>
      </c>
      <c r="L76" s="200">
        <v>0.19</v>
      </c>
      <c r="M76" s="200">
        <v>2.38</v>
      </c>
      <c r="N76" s="200">
        <v>1.73</v>
      </c>
      <c r="O76" s="200">
        <v>1.37</v>
      </c>
      <c r="P76" s="200">
        <v>0.93</v>
      </c>
      <c r="Q76" s="200">
        <v>0.18</v>
      </c>
      <c r="R76" s="200">
        <v>0.7</v>
      </c>
      <c r="S76" s="200">
        <v>0.44</v>
      </c>
      <c r="T76" s="200">
        <v>0</v>
      </c>
      <c r="U76" s="200">
        <v>2.3199999999999998</v>
      </c>
      <c r="V76" s="200">
        <v>0.33</v>
      </c>
      <c r="W76" s="200">
        <v>0.76</v>
      </c>
      <c r="X76" s="200">
        <v>2.42</v>
      </c>
      <c r="Y76" s="200">
        <v>0</v>
      </c>
      <c r="Z76" s="200">
        <v>5.75</v>
      </c>
      <c r="AA76" s="200">
        <v>1.48</v>
      </c>
      <c r="AB76" s="200">
        <v>0</v>
      </c>
      <c r="AC76" s="200">
        <v>4.04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22.56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30.33</v>
      </c>
      <c r="K77" s="200">
        <v>160.36000000000001</v>
      </c>
      <c r="L77" s="200">
        <v>0.19</v>
      </c>
      <c r="M77" s="200">
        <v>2.38</v>
      </c>
      <c r="N77" s="200">
        <v>10.26</v>
      </c>
      <c r="O77" s="200">
        <v>1.37</v>
      </c>
      <c r="P77" s="200">
        <v>0.93</v>
      </c>
      <c r="Q77" s="200">
        <v>0.18</v>
      </c>
      <c r="R77" s="200">
        <v>0.7</v>
      </c>
      <c r="S77" s="200">
        <v>0.44</v>
      </c>
      <c r="T77" s="200">
        <v>0</v>
      </c>
      <c r="U77" s="200">
        <v>2.3199999999999998</v>
      </c>
      <c r="V77" s="200">
        <v>0.33</v>
      </c>
      <c r="W77" s="200">
        <v>0.76</v>
      </c>
      <c r="X77" s="200">
        <v>2.42</v>
      </c>
      <c r="Y77" s="200">
        <v>0</v>
      </c>
      <c r="Z77" s="200">
        <v>5.75</v>
      </c>
      <c r="AA77" s="200">
        <v>1.48</v>
      </c>
      <c r="AB77" s="200">
        <v>0</v>
      </c>
      <c r="AC77" s="200">
        <v>4.04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22.56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30.33</v>
      </c>
      <c r="K78" s="200">
        <v>141.11000000000001</v>
      </c>
      <c r="L78" s="200">
        <v>0.19</v>
      </c>
      <c r="M78" s="200">
        <v>2.38</v>
      </c>
      <c r="N78" s="200">
        <v>10.26</v>
      </c>
      <c r="O78" s="200">
        <v>1.37</v>
      </c>
      <c r="P78" s="200">
        <v>0.93</v>
      </c>
      <c r="Q78" s="200">
        <v>0.18</v>
      </c>
      <c r="R78" s="200">
        <v>0.7</v>
      </c>
      <c r="S78" s="200">
        <v>0.44</v>
      </c>
      <c r="T78" s="200">
        <v>0</v>
      </c>
      <c r="U78" s="200">
        <v>2.3199999999999998</v>
      </c>
      <c r="V78" s="200">
        <v>0.33</v>
      </c>
      <c r="W78" s="200">
        <v>0.76</v>
      </c>
      <c r="X78" s="200">
        <v>2.42</v>
      </c>
      <c r="Y78" s="200">
        <v>0</v>
      </c>
      <c r="Z78" s="200">
        <v>5.75</v>
      </c>
      <c r="AA78" s="200">
        <v>1.48</v>
      </c>
      <c r="AB78" s="200">
        <v>0</v>
      </c>
      <c r="AC78" s="200">
        <v>4.04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22.56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30.33</v>
      </c>
      <c r="K79" s="200">
        <v>131.49</v>
      </c>
      <c r="L79" s="200">
        <v>0.23</v>
      </c>
      <c r="M79" s="200">
        <v>2.38</v>
      </c>
      <c r="N79" s="200">
        <v>10.26</v>
      </c>
      <c r="O79" s="200">
        <v>1.37</v>
      </c>
      <c r="P79" s="200">
        <v>0.93</v>
      </c>
      <c r="Q79" s="200">
        <v>0.18</v>
      </c>
      <c r="R79" s="200">
        <v>0.7</v>
      </c>
      <c r="S79" s="200">
        <v>0.43</v>
      </c>
      <c r="T79" s="200">
        <v>0</v>
      </c>
      <c r="U79" s="200">
        <v>2.3199999999999998</v>
      </c>
      <c r="V79" s="200">
        <v>2.04</v>
      </c>
      <c r="W79" s="200">
        <v>0.76</v>
      </c>
      <c r="X79" s="200">
        <v>2.42</v>
      </c>
      <c r="Y79" s="200">
        <v>0</v>
      </c>
      <c r="Z79" s="200">
        <v>5.75</v>
      </c>
      <c r="AA79" s="200">
        <v>1.48</v>
      </c>
      <c r="AB79" s="200">
        <v>0</v>
      </c>
      <c r="AC79" s="200">
        <v>2.04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22.56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30.33</v>
      </c>
      <c r="K80" s="200">
        <v>141.11000000000001</v>
      </c>
      <c r="L80" s="200">
        <v>0.23</v>
      </c>
      <c r="M80" s="200">
        <v>2.38</v>
      </c>
      <c r="N80" s="200">
        <v>10.26</v>
      </c>
      <c r="O80" s="200">
        <v>1.37</v>
      </c>
      <c r="P80" s="200">
        <v>0.93</v>
      </c>
      <c r="Q80" s="200">
        <v>0.18</v>
      </c>
      <c r="R80" s="200">
        <v>0.7</v>
      </c>
      <c r="S80" s="200">
        <v>0.43</v>
      </c>
      <c r="T80" s="200">
        <v>0</v>
      </c>
      <c r="U80" s="200">
        <v>2.3199999999999998</v>
      </c>
      <c r="V80" s="200">
        <v>2.04</v>
      </c>
      <c r="W80" s="200">
        <v>0.76</v>
      </c>
      <c r="X80" s="200">
        <v>2.42</v>
      </c>
      <c r="Y80" s="200">
        <v>0</v>
      </c>
      <c r="Z80" s="200">
        <v>5.75</v>
      </c>
      <c r="AA80" s="200">
        <v>1.48</v>
      </c>
      <c r="AB80" s="200">
        <v>0</v>
      </c>
      <c r="AC80" s="200">
        <v>2.04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22.56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30.33</v>
      </c>
      <c r="K81" s="200">
        <v>206.57</v>
      </c>
      <c r="L81" s="200">
        <v>1.35</v>
      </c>
      <c r="M81" s="200">
        <v>2.38</v>
      </c>
      <c r="N81" s="200">
        <v>2.19</v>
      </c>
      <c r="O81" s="200">
        <v>1.37</v>
      </c>
      <c r="P81" s="200">
        <v>0.93</v>
      </c>
      <c r="Q81" s="200">
        <v>0.18</v>
      </c>
      <c r="R81" s="200">
        <v>0.7</v>
      </c>
      <c r="S81" s="200">
        <v>0.43</v>
      </c>
      <c r="T81" s="200">
        <v>0</v>
      </c>
      <c r="U81" s="200">
        <v>2.3199999999999998</v>
      </c>
      <c r="V81" s="200">
        <v>0.34</v>
      </c>
      <c r="W81" s="200">
        <v>0.76</v>
      </c>
      <c r="X81" s="200">
        <v>2.42</v>
      </c>
      <c r="Y81" s="200">
        <v>0</v>
      </c>
      <c r="Z81" s="200">
        <v>5.0999999999999996</v>
      </c>
      <c r="AA81" s="200">
        <v>1.48</v>
      </c>
      <c r="AB81" s="200">
        <v>0</v>
      </c>
      <c r="AC81" s="200">
        <v>0</v>
      </c>
      <c r="AD81" s="200">
        <v>9.73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22.56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30.33</v>
      </c>
      <c r="K82" s="200">
        <v>206.57</v>
      </c>
      <c r="L82" s="200">
        <v>1.35</v>
      </c>
      <c r="M82" s="200">
        <v>2.38</v>
      </c>
      <c r="N82" s="200">
        <v>1.94</v>
      </c>
      <c r="O82" s="200">
        <v>1.37</v>
      </c>
      <c r="P82" s="200">
        <v>0.93</v>
      </c>
      <c r="Q82" s="200">
        <v>0.18</v>
      </c>
      <c r="R82" s="200">
        <v>0.7</v>
      </c>
      <c r="S82" s="200">
        <v>0.43</v>
      </c>
      <c r="T82" s="200">
        <v>0</v>
      </c>
      <c r="U82" s="200">
        <v>2.3199999999999998</v>
      </c>
      <c r="V82" s="200">
        <v>0.34</v>
      </c>
      <c r="W82" s="200">
        <v>0.76</v>
      </c>
      <c r="X82" s="200">
        <v>2.42</v>
      </c>
      <c r="Y82" s="200">
        <v>0</v>
      </c>
      <c r="Z82" s="200">
        <v>5.0999999999999996</v>
      </c>
      <c r="AA82" s="200">
        <v>1.48</v>
      </c>
      <c r="AB82" s="200">
        <v>0</v>
      </c>
      <c r="AC82" s="200">
        <v>0</v>
      </c>
      <c r="AD82" s="200">
        <v>9.73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22.56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30.33</v>
      </c>
      <c r="K83" s="200">
        <v>192.13</v>
      </c>
      <c r="L83" s="200">
        <v>1.35</v>
      </c>
      <c r="M83" s="200">
        <v>2.38</v>
      </c>
      <c r="N83" s="200">
        <v>1.94</v>
      </c>
      <c r="O83" s="200">
        <v>1.37</v>
      </c>
      <c r="P83" s="200">
        <v>0.93</v>
      </c>
      <c r="Q83" s="200">
        <v>0.18</v>
      </c>
      <c r="R83" s="200">
        <v>0.69</v>
      </c>
      <c r="S83" s="200">
        <v>0.24</v>
      </c>
      <c r="T83" s="200">
        <v>0</v>
      </c>
      <c r="U83" s="200">
        <v>2.3199999999999998</v>
      </c>
      <c r="V83" s="200">
        <v>0.34</v>
      </c>
      <c r="W83" s="200">
        <v>0.76</v>
      </c>
      <c r="X83" s="200">
        <v>2.42</v>
      </c>
      <c r="Y83" s="200">
        <v>0</v>
      </c>
      <c r="Z83" s="200">
        <v>5.0999999999999996</v>
      </c>
      <c r="AA83" s="200">
        <v>1.48</v>
      </c>
      <c r="AB83" s="200">
        <v>0</v>
      </c>
      <c r="AC83" s="200">
        <v>0</v>
      </c>
      <c r="AD83" s="200">
        <v>21.6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17.010000000000002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30.33</v>
      </c>
      <c r="K84" s="200">
        <v>184.43</v>
      </c>
      <c r="L84" s="200">
        <v>1.35</v>
      </c>
      <c r="M84" s="200">
        <v>2.38</v>
      </c>
      <c r="N84" s="200">
        <v>1.94</v>
      </c>
      <c r="O84" s="200">
        <v>1.37</v>
      </c>
      <c r="P84" s="200">
        <v>0.93</v>
      </c>
      <c r="Q84" s="200">
        <v>0.18</v>
      </c>
      <c r="R84" s="200">
        <v>0.69</v>
      </c>
      <c r="S84" s="200">
        <v>0.44</v>
      </c>
      <c r="T84" s="200">
        <v>0</v>
      </c>
      <c r="U84" s="200">
        <v>2.3199999999999998</v>
      </c>
      <c r="V84" s="200">
        <v>0.34</v>
      </c>
      <c r="W84" s="200">
        <v>0.76</v>
      </c>
      <c r="X84" s="200">
        <v>2.42</v>
      </c>
      <c r="Y84" s="200">
        <v>0</v>
      </c>
      <c r="Z84" s="200">
        <v>5.0999999999999996</v>
      </c>
      <c r="AA84" s="200">
        <v>1.48</v>
      </c>
      <c r="AB84" s="200">
        <v>0</v>
      </c>
      <c r="AC84" s="200">
        <v>0</v>
      </c>
      <c r="AD84" s="200">
        <v>21.6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17.010000000000002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30.33</v>
      </c>
      <c r="K85" s="200">
        <v>237.32</v>
      </c>
      <c r="L85" s="200">
        <v>1.35</v>
      </c>
      <c r="M85" s="200">
        <v>2.38</v>
      </c>
      <c r="N85" s="200">
        <v>1.94</v>
      </c>
      <c r="O85" s="200">
        <v>1.37</v>
      </c>
      <c r="P85" s="200">
        <v>0.93</v>
      </c>
      <c r="Q85" s="200">
        <v>0.18</v>
      </c>
      <c r="R85" s="200">
        <v>0.69</v>
      </c>
      <c r="S85" s="200">
        <v>0.44</v>
      </c>
      <c r="T85" s="200">
        <v>0</v>
      </c>
      <c r="U85" s="200">
        <v>2.3199999999999998</v>
      </c>
      <c r="V85" s="200">
        <v>0.34</v>
      </c>
      <c r="W85" s="200">
        <v>0.76</v>
      </c>
      <c r="X85" s="200">
        <v>2.42</v>
      </c>
      <c r="Y85" s="200">
        <v>0</v>
      </c>
      <c r="Z85" s="200">
        <v>4.57</v>
      </c>
      <c r="AA85" s="200">
        <v>1.48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17.010000000000002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30.33</v>
      </c>
      <c r="K86" s="200">
        <v>237.32</v>
      </c>
      <c r="L86" s="200">
        <v>1.35</v>
      </c>
      <c r="M86" s="200">
        <v>2.38</v>
      </c>
      <c r="N86" s="200">
        <v>1.94</v>
      </c>
      <c r="O86" s="200">
        <v>1.37</v>
      </c>
      <c r="P86" s="200">
        <v>0.93</v>
      </c>
      <c r="Q86" s="200">
        <v>0.18</v>
      </c>
      <c r="R86" s="200">
        <v>0.69</v>
      </c>
      <c r="S86" s="200">
        <v>0.44</v>
      </c>
      <c r="T86" s="200">
        <v>0</v>
      </c>
      <c r="U86" s="200">
        <v>2.3199999999999998</v>
      </c>
      <c r="V86" s="200">
        <v>0.34</v>
      </c>
      <c r="W86" s="200">
        <v>0.76</v>
      </c>
      <c r="X86" s="200">
        <v>2.42</v>
      </c>
      <c r="Y86" s="200">
        <v>0</v>
      </c>
      <c r="Z86" s="200">
        <v>4.57</v>
      </c>
      <c r="AA86" s="200">
        <v>1.48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17.010000000000002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30.33</v>
      </c>
      <c r="K87" s="200">
        <v>237.32</v>
      </c>
      <c r="L87" s="200">
        <v>1.35</v>
      </c>
      <c r="M87" s="200">
        <v>2.38</v>
      </c>
      <c r="N87" s="200">
        <v>1.94</v>
      </c>
      <c r="O87" s="200">
        <v>1.37</v>
      </c>
      <c r="P87" s="200">
        <v>0.93</v>
      </c>
      <c r="Q87" s="200">
        <v>0.18</v>
      </c>
      <c r="R87" s="200">
        <v>0.69</v>
      </c>
      <c r="S87" s="200">
        <v>0.44</v>
      </c>
      <c r="T87" s="200">
        <v>0</v>
      </c>
      <c r="U87" s="200">
        <v>2.3199999999999998</v>
      </c>
      <c r="V87" s="200">
        <v>0.34</v>
      </c>
      <c r="W87" s="200">
        <v>0.76</v>
      </c>
      <c r="X87" s="200">
        <v>2.42</v>
      </c>
      <c r="Y87" s="200">
        <v>0</v>
      </c>
      <c r="Z87" s="200">
        <v>4.57</v>
      </c>
      <c r="AA87" s="200">
        <v>1.48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17.010000000000002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30.33</v>
      </c>
      <c r="K88" s="200">
        <v>237.32</v>
      </c>
      <c r="L88" s="200">
        <v>1.35</v>
      </c>
      <c r="M88" s="200">
        <v>2.38</v>
      </c>
      <c r="N88" s="200">
        <v>1.94</v>
      </c>
      <c r="O88" s="200">
        <v>1.37</v>
      </c>
      <c r="P88" s="200">
        <v>0.93</v>
      </c>
      <c r="Q88" s="200">
        <v>0.18</v>
      </c>
      <c r="R88" s="200">
        <v>0.69</v>
      </c>
      <c r="S88" s="200">
        <v>0.44</v>
      </c>
      <c r="T88" s="200">
        <v>0</v>
      </c>
      <c r="U88" s="200">
        <v>2.3199999999999998</v>
      </c>
      <c r="V88" s="200">
        <v>0.34</v>
      </c>
      <c r="W88" s="200">
        <v>0.76</v>
      </c>
      <c r="X88" s="200">
        <v>2.42</v>
      </c>
      <c r="Y88" s="200">
        <v>0</v>
      </c>
      <c r="Z88" s="200">
        <v>4.57</v>
      </c>
      <c r="AA88" s="200">
        <v>1.48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17.010000000000002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30.33</v>
      </c>
      <c r="K89" s="200">
        <v>237.32</v>
      </c>
      <c r="L89" s="200">
        <v>1.35</v>
      </c>
      <c r="M89" s="200">
        <v>2.38</v>
      </c>
      <c r="N89" s="200">
        <v>1.94</v>
      </c>
      <c r="O89" s="200">
        <v>1.37</v>
      </c>
      <c r="P89" s="200">
        <v>0.93</v>
      </c>
      <c r="Q89" s="200">
        <v>0.18</v>
      </c>
      <c r="R89" s="200">
        <v>0.69</v>
      </c>
      <c r="S89" s="200">
        <v>0.44</v>
      </c>
      <c r="T89" s="200">
        <v>0</v>
      </c>
      <c r="U89" s="200">
        <v>2.3199999999999998</v>
      </c>
      <c r="V89" s="200">
        <v>0.34</v>
      </c>
      <c r="W89" s="200">
        <v>0.76</v>
      </c>
      <c r="X89" s="200">
        <v>2.42</v>
      </c>
      <c r="Y89" s="200">
        <v>0</v>
      </c>
      <c r="Z89" s="200">
        <v>4.57</v>
      </c>
      <c r="AA89" s="200">
        <v>1.48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19.11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30.33</v>
      </c>
      <c r="K90" s="200">
        <v>237.32</v>
      </c>
      <c r="L90" s="200">
        <v>1.35</v>
      </c>
      <c r="M90" s="200">
        <v>2.38</v>
      </c>
      <c r="N90" s="200">
        <v>1.94</v>
      </c>
      <c r="O90" s="200">
        <v>1.37</v>
      </c>
      <c r="P90" s="200">
        <v>0.93</v>
      </c>
      <c r="Q90" s="200">
        <v>0.18</v>
      </c>
      <c r="R90" s="200">
        <v>0.69</v>
      </c>
      <c r="S90" s="200">
        <v>0.44</v>
      </c>
      <c r="T90" s="200">
        <v>0</v>
      </c>
      <c r="U90" s="200">
        <v>2.3199999999999998</v>
      </c>
      <c r="V90" s="200">
        <v>0.34</v>
      </c>
      <c r="W90" s="200">
        <v>0.76</v>
      </c>
      <c r="X90" s="200">
        <v>2.42</v>
      </c>
      <c r="Y90" s="200">
        <v>0</v>
      </c>
      <c r="Z90" s="200">
        <v>4.57</v>
      </c>
      <c r="AA90" s="200">
        <v>1.48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19.11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30.33</v>
      </c>
      <c r="K91" s="200">
        <v>237.32</v>
      </c>
      <c r="L91" s="200">
        <v>1.35</v>
      </c>
      <c r="M91" s="200">
        <v>2.38</v>
      </c>
      <c r="N91" s="200">
        <v>1.94</v>
      </c>
      <c r="O91" s="200">
        <v>1.37</v>
      </c>
      <c r="P91" s="200">
        <v>0.93</v>
      </c>
      <c r="Q91" s="200">
        <v>0.18</v>
      </c>
      <c r="R91" s="200">
        <v>0.69</v>
      </c>
      <c r="S91" s="200">
        <v>0.44</v>
      </c>
      <c r="T91" s="200">
        <v>0</v>
      </c>
      <c r="U91" s="200">
        <v>2.3199999999999998</v>
      </c>
      <c r="V91" s="200">
        <v>0.34</v>
      </c>
      <c r="W91" s="200">
        <v>0.76</v>
      </c>
      <c r="X91" s="200">
        <v>2.42</v>
      </c>
      <c r="Y91" s="200">
        <v>0</v>
      </c>
      <c r="Z91" s="200">
        <v>4.57</v>
      </c>
      <c r="AA91" s="200">
        <v>1.48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17.010000000000002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30.33</v>
      </c>
      <c r="K92" s="200">
        <v>237.32</v>
      </c>
      <c r="L92" s="200">
        <v>1.35</v>
      </c>
      <c r="M92" s="200">
        <v>2.38</v>
      </c>
      <c r="N92" s="200">
        <v>1.94</v>
      </c>
      <c r="O92" s="200">
        <v>1.37</v>
      </c>
      <c r="P92" s="200">
        <v>0.93</v>
      </c>
      <c r="Q92" s="200">
        <v>0.18</v>
      </c>
      <c r="R92" s="200">
        <v>0.69</v>
      </c>
      <c r="S92" s="200">
        <v>0.44</v>
      </c>
      <c r="T92" s="200">
        <v>0</v>
      </c>
      <c r="U92" s="200">
        <v>2.3199999999999998</v>
      </c>
      <c r="V92" s="200">
        <v>0.34</v>
      </c>
      <c r="W92" s="200">
        <v>0.76</v>
      </c>
      <c r="X92" s="200">
        <v>2.42</v>
      </c>
      <c r="Y92" s="200">
        <v>0</v>
      </c>
      <c r="Z92" s="200">
        <v>4.57</v>
      </c>
      <c r="AA92" s="200">
        <v>1.48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17.010000000000002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30.33</v>
      </c>
      <c r="K93" s="200">
        <v>237.32</v>
      </c>
      <c r="L93" s="200">
        <v>1.29</v>
      </c>
      <c r="M93" s="200">
        <v>2.38</v>
      </c>
      <c r="N93" s="200">
        <v>1.94</v>
      </c>
      <c r="O93" s="200">
        <v>1.37</v>
      </c>
      <c r="P93" s="200">
        <v>0.93</v>
      </c>
      <c r="Q93" s="200">
        <v>0.18</v>
      </c>
      <c r="R93" s="200">
        <v>0.69</v>
      </c>
      <c r="S93" s="200">
        <v>0.44</v>
      </c>
      <c r="T93" s="200">
        <v>0</v>
      </c>
      <c r="U93" s="200">
        <v>2.3199999999999998</v>
      </c>
      <c r="V93" s="200">
        <v>0.34</v>
      </c>
      <c r="W93" s="200">
        <v>0.76</v>
      </c>
      <c r="X93" s="200">
        <v>2.42</v>
      </c>
      <c r="Y93" s="200">
        <v>0</v>
      </c>
      <c r="Z93" s="200">
        <v>4.57</v>
      </c>
      <c r="AA93" s="200">
        <v>1.48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17.010000000000002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30.33</v>
      </c>
      <c r="K94" s="200">
        <v>237.32</v>
      </c>
      <c r="L94" s="200">
        <v>1.29</v>
      </c>
      <c r="M94" s="200">
        <v>2.38</v>
      </c>
      <c r="N94" s="200">
        <v>1.94</v>
      </c>
      <c r="O94" s="200">
        <v>1.37</v>
      </c>
      <c r="P94" s="200">
        <v>0.93</v>
      </c>
      <c r="Q94" s="200">
        <v>0.18</v>
      </c>
      <c r="R94" s="200">
        <v>0.69</v>
      </c>
      <c r="S94" s="200">
        <v>0.44</v>
      </c>
      <c r="T94" s="200">
        <v>0</v>
      </c>
      <c r="U94" s="200">
        <v>2.3199999999999998</v>
      </c>
      <c r="V94" s="200">
        <v>0.34</v>
      </c>
      <c r="W94" s="200">
        <v>0.76</v>
      </c>
      <c r="X94" s="200">
        <v>2.42</v>
      </c>
      <c r="Y94" s="200">
        <v>0</v>
      </c>
      <c r="Z94" s="200">
        <v>4.57</v>
      </c>
      <c r="AA94" s="200">
        <v>1.48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17.010000000000002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30.33</v>
      </c>
      <c r="K95" s="200">
        <v>237.32</v>
      </c>
      <c r="L95" s="200">
        <v>2.89</v>
      </c>
      <c r="M95" s="200">
        <v>2.38</v>
      </c>
      <c r="N95" s="200">
        <v>1.94</v>
      </c>
      <c r="O95" s="200">
        <v>1.37</v>
      </c>
      <c r="P95" s="200">
        <v>0.93</v>
      </c>
      <c r="Q95" s="200">
        <v>2.2400000000000002</v>
      </c>
      <c r="R95" s="200">
        <v>0.7</v>
      </c>
      <c r="S95" s="200">
        <v>5.41</v>
      </c>
      <c r="T95" s="200">
        <v>0</v>
      </c>
      <c r="U95" s="200">
        <v>2.3199999999999998</v>
      </c>
      <c r="V95" s="200">
        <v>0.23</v>
      </c>
      <c r="W95" s="200">
        <v>0.77</v>
      </c>
      <c r="X95" s="200">
        <v>2.42</v>
      </c>
      <c r="Y95" s="200">
        <v>0</v>
      </c>
      <c r="Z95" s="200">
        <v>0</v>
      </c>
      <c r="AA95" s="200">
        <v>14.62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17.010000000000002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30.33</v>
      </c>
      <c r="K96" s="200">
        <v>237.32</v>
      </c>
      <c r="L96" s="200">
        <v>2.89</v>
      </c>
      <c r="M96" s="200">
        <v>2.38</v>
      </c>
      <c r="N96" s="200">
        <v>1.94</v>
      </c>
      <c r="O96" s="200">
        <v>1.37</v>
      </c>
      <c r="P96" s="200">
        <v>0.93</v>
      </c>
      <c r="Q96" s="200">
        <v>2.2400000000000002</v>
      </c>
      <c r="R96" s="200">
        <v>8.5299999999999994</v>
      </c>
      <c r="S96" s="200">
        <v>5.41</v>
      </c>
      <c r="T96" s="200">
        <v>0</v>
      </c>
      <c r="U96" s="200">
        <v>2.3199999999999998</v>
      </c>
      <c r="V96" s="200">
        <v>0.34</v>
      </c>
      <c r="W96" s="200">
        <v>0.77</v>
      </c>
      <c r="X96" s="200">
        <v>2.42</v>
      </c>
      <c r="Y96" s="200">
        <v>0</v>
      </c>
      <c r="Z96" s="200">
        <v>37.520000000000003</v>
      </c>
      <c r="AA96" s="200">
        <v>25.18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17.010000000000002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30.33</v>
      </c>
      <c r="K97" s="200">
        <v>237.32</v>
      </c>
      <c r="L97" s="200">
        <v>2.89</v>
      </c>
      <c r="M97" s="200">
        <v>2.38</v>
      </c>
      <c r="N97" s="200">
        <v>1.94</v>
      </c>
      <c r="O97" s="200">
        <v>1.37</v>
      </c>
      <c r="P97" s="200">
        <v>0.93</v>
      </c>
      <c r="Q97" s="200">
        <v>2.2400000000000002</v>
      </c>
      <c r="R97" s="200">
        <v>8.5299999999999994</v>
      </c>
      <c r="S97" s="200">
        <v>5.41</v>
      </c>
      <c r="T97" s="200">
        <v>0</v>
      </c>
      <c r="U97" s="200">
        <v>2.3199999999999998</v>
      </c>
      <c r="V97" s="200">
        <v>3.95</v>
      </c>
      <c r="W97" s="200">
        <v>9.52</v>
      </c>
      <c r="X97" s="200">
        <v>2.42</v>
      </c>
      <c r="Y97" s="200">
        <v>0</v>
      </c>
      <c r="Z97" s="200">
        <v>64.47</v>
      </c>
      <c r="AA97" s="200">
        <v>25.18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17.010000000000002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30.33</v>
      </c>
      <c r="K98" s="200">
        <v>237.32</v>
      </c>
      <c r="L98" s="200">
        <v>2.89</v>
      </c>
      <c r="M98" s="200">
        <v>2.38</v>
      </c>
      <c r="N98" s="200">
        <v>1.94</v>
      </c>
      <c r="O98" s="200">
        <v>1.37</v>
      </c>
      <c r="P98" s="200">
        <v>0.93</v>
      </c>
      <c r="Q98" s="200">
        <v>2.2400000000000002</v>
      </c>
      <c r="R98" s="200">
        <v>8.5299999999999994</v>
      </c>
      <c r="S98" s="200">
        <v>5.41</v>
      </c>
      <c r="T98" s="200">
        <v>0</v>
      </c>
      <c r="U98" s="200">
        <v>2.3199999999999998</v>
      </c>
      <c r="V98" s="200">
        <v>4.25</v>
      </c>
      <c r="W98" s="200">
        <v>9.52</v>
      </c>
      <c r="X98" s="200">
        <v>30.26</v>
      </c>
      <c r="Y98" s="200">
        <v>0</v>
      </c>
      <c r="Z98" s="200">
        <v>64.47</v>
      </c>
      <c r="AA98" s="200">
        <v>25.18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17.010000000000002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0.72791999999999901</v>
      </c>
      <c r="K99">
        <f t="shared" si="0"/>
        <v>4.1928775000000016</v>
      </c>
      <c r="L99">
        <f t="shared" si="0"/>
        <v>3.7292500000000006E-2</v>
      </c>
      <c r="M99">
        <f t="shared" si="0"/>
        <v>0.15355499999999986</v>
      </c>
      <c r="N99">
        <f t="shared" si="0"/>
        <v>7.3387499999999856E-2</v>
      </c>
      <c r="O99">
        <f t="shared" si="0"/>
        <v>5.6910000000000099E-2</v>
      </c>
      <c r="P99">
        <f t="shared" si="0"/>
        <v>2.2320000000000041E-2</v>
      </c>
      <c r="Q99">
        <f t="shared" si="0"/>
        <v>1.9310000000000022E-2</v>
      </c>
      <c r="R99">
        <f t="shared" si="0"/>
        <v>9.2947499999999822E-2</v>
      </c>
      <c r="S99">
        <f t="shared" si="0"/>
        <v>5.8234999999999995E-2</v>
      </c>
      <c r="T99">
        <f t="shared" si="0"/>
        <v>0</v>
      </c>
      <c r="U99">
        <f t="shared" si="0"/>
        <v>5.5679999999999889E-2</v>
      </c>
      <c r="V99">
        <f t="shared" si="0"/>
        <v>3.7960000000000022E-2</v>
      </c>
      <c r="W99">
        <f t="shared" si="0"/>
        <v>9.5079999999999873E-2</v>
      </c>
      <c r="X99">
        <f t="shared" si="0"/>
        <v>0.26891499999999963</v>
      </c>
      <c r="Y99">
        <f t="shared" si="0"/>
        <v>0</v>
      </c>
      <c r="Z99">
        <f t="shared" si="0"/>
        <v>0.67952500000000027</v>
      </c>
      <c r="AA99">
        <f t="shared" si="0"/>
        <v>0.28019250000000007</v>
      </c>
      <c r="AB99">
        <f t="shared" si="0"/>
        <v>0</v>
      </c>
      <c r="AC99">
        <f t="shared" si="0"/>
        <v>4.2520000000000002E-2</v>
      </c>
      <c r="AD99">
        <f t="shared" si="0"/>
        <v>0.42067999999999972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0.46382999999999969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17.54</v>
      </c>
      <c r="K3" s="200">
        <v>76.650000000000006</v>
      </c>
      <c r="L3" s="200">
        <v>20.39</v>
      </c>
      <c r="M3" s="200">
        <v>0</v>
      </c>
      <c r="N3" s="200">
        <v>1</v>
      </c>
      <c r="O3" s="200">
        <v>0.94</v>
      </c>
      <c r="P3" s="200">
        <v>2.33</v>
      </c>
      <c r="Q3" s="200">
        <v>0.84</v>
      </c>
      <c r="R3" s="200">
        <v>5.1100000000000003</v>
      </c>
      <c r="S3" s="200">
        <v>2.85</v>
      </c>
      <c r="T3" s="200">
        <v>0</v>
      </c>
      <c r="U3" s="200">
        <v>12.38</v>
      </c>
      <c r="V3" s="200">
        <v>2.38</v>
      </c>
      <c r="W3" s="200">
        <v>5.49</v>
      </c>
      <c r="X3" s="200">
        <v>1.4</v>
      </c>
      <c r="Y3" s="200">
        <v>0</v>
      </c>
      <c r="Z3" s="200">
        <v>36.03</v>
      </c>
      <c r="AA3" s="200">
        <v>11.36</v>
      </c>
      <c r="AB3" s="200">
        <v>0</v>
      </c>
      <c r="AC3" s="200">
        <v>0.48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11.05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17.54</v>
      </c>
      <c r="K4" s="200">
        <v>76.650000000000006</v>
      </c>
      <c r="L4" s="200">
        <v>20.39</v>
      </c>
      <c r="M4" s="200">
        <v>0</v>
      </c>
      <c r="N4" s="200">
        <v>1</v>
      </c>
      <c r="O4" s="200">
        <v>0.94</v>
      </c>
      <c r="P4" s="200">
        <v>2.33</v>
      </c>
      <c r="Q4" s="200">
        <v>0.84</v>
      </c>
      <c r="R4" s="200">
        <v>5</v>
      </c>
      <c r="S4" s="200">
        <v>2.85</v>
      </c>
      <c r="T4" s="200">
        <v>0</v>
      </c>
      <c r="U4" s="200">
        <v>12.38</v>
      </c>
      <c r="V4" s="200">
        <v>2.38</v>
      </c>
      <c r="W4" s="200">
        <v>5.49</v>
      </c>
      <c r="X4" s="200">
        <v>1.4</v>
      </c>
      <c r="Y4" s="200">
        <v>0</v>
      </c>
      <c r="Z4" s="200">
        <v>36.03</v>
      </c>
      <c r="AA4" s="200">
        <v>11.36</v>
      </c>
      <c r="AB4" s="200">
        <v>0</v>
      </c>
      <c r="AC4" s="200">
        <v>0.48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11.05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17.54</v>
      </c>
      <c r="K5" s="200">
        <v>76.650000000000006</v>
      </c>
      <c r="L5" s="200">
        <v>20.39</v>
      </c>
      <c r="M5" s="200">
        <v>0</v>
      </c>
      <c r="N5" s="200">
        <v>1</v>
      </c>
      <c r="O5" s="200">
        <v>0.94</v>
      </c>
      <c r="P5" s="200">
        <v>2.33</v>
      </c>
      <c r="Q5" s="200">
        <v>0.84</v>
      </c>
      <c r="R5" s="200">
        <v>5</v>
      </c>
      <c r="S5" s="200">
        <v>2.85</v>
      </c>
      <c r="T5" s="200">
        <v>0</v>
      </c>
      <c r="U5" s="200">
        <v>12.38</v>
      </c>
      <c r="V5" s="200">
        <v>2.38</v>
      </c>
      <c r="W5" s="200">
        <v>5.49</v>
      </c>
      <c r="X5" s="200">
        <v>1.4</v>
      </c>
      <c r="Y5" s="200">
        <v>0</v>
      </c>
      <c r="Z5" s="200">
        <v>36.03</v>
      </c>
      <c r="AA5" s="200">
        <v>11.36</v>
      </c>
      <c r="AB5" s="200">
        <v>0</v>
      </c>
      <c r="AC5" s="200">
        <v>0.48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11.05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17.54</v>
      </c>
      <c r="K6" s="200">
        <v>76.650000000000006</v>
      </c>
      <c r="L6" s="200">
        <v>20.39</v>
      </c>
      <c r="M6" s="200">
        <v>0</v>
      </c>
      <c r="N6" s="200">
        <v>0</v>
      </c>
      <c r="O6" s="200">
        <v>0.94</v>
      </c>
      <c r="P6" s="200">
        <v>2.33</v>
      </c>
      <c r="Q6" s="200">
        <v>0.84</v>
      </c>
      <c r="R6" s="200">
        <v>5</v>
      </c>
      <c r="S6" s="200">
        <v>2.85</v>
      </c>
      <c r="T6" s="200">
        <v>0</v>
      </c>
      <c r="U6" s="200">
        <v>12.38</v>
      </c>
      <c r="V6" s="200">
        <v>2.38</v>
      </c>
      <c r="W6" s="200">
        <v>5.49</v>
      </c>
      <c r="X6" s="200">
        <v>1.4</v>
      </c>
      <c r="Y6" s="200">
        <v>0</v>
      </c>
      <c r="Z6" s="200">
        <v>36.03</v>
      </c>
      <c r="AA6" s="200">
        <v>11.36</v>
      </c>
      <c r="AB6" s="200">
        <v>0</v>
      </c>
      <c r="AC6" s="200">
        <v>0.48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11.05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17.54</v>
      </c>
      <c r="K7" s="200">
        <v>76.650000000000006</v>
      </c>
      <c r="L7" s="200">
        <v>20.39</v>
      </c>
      <c r="M7" s="200">
        <v>0</v>
      </c>
      <c r="N7" s="200">
        <v>0</v>
      </c>
      <c r="O7" s="200">
        <v>0.94</v>
      </c>
      <c r="P7" s="200">
        <v>2.33</v>
      </c>
      <c r="Q7" s="200">
        <v>0.84</v>
      </c>
      <c r="R7" s="200">
        <v>5</v>
      </c>
      <c r="S7" s="200">
        <v>2.85</v>
      </c>
      <c r="T7" s="200">
        <v>0</v>
      </c>
      <c r="U7" s="200">
        <v>12.38</v>
      </c>
      <c r="V7" s="200">
        <v>2.38</v>
      </c>
      <c r="W7" s="200">
        <v>5.49</v>
      </c>
      <c r="X7" s="200">
        <v>1.4</v>
      </c>
      <c r="Y7" s="200">
        <v>0</v>
      </c>
      <c r="Z7" s="200">
        <v>36.03</v>
      </c>
      <c r="AA7" s="200">
        <v>11.36</v>
      </c>
      <c r="AB7" s="200">
        <v>0</v>
      </c>
      <c r="AC7" s="200">
        <v>0.48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11.05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17.54</v>
      </c>
      <c r="K8" s="200">
        <v>76.650000000000006</v>
      </c>
      <c r="L8" s="200">
        <v>20.39</v>
      </c>
      <c r="M8" s="200">
        <v>0</v>
      </c>
      <c r="N8" s="200">
        <v>0</v>
      </c>
      <c r="O8" s="200">
        <v>0.94</v>
      </c>
      <c r="P8" s="200">
        <v>2.33</v>
      </c>
      <c r="Q8" s="200">
        <v>0.84</v>
      </c>
      <c r="R8" s="200">
        <v>5</v>
      </c>
      <c r="S8" s="200">
        <v>2.85</v>
      </c>
      <c r="T8" s="200">
        <v>0</v>
      </c>
      <c r="U8" s="200">
        <v>12.38</v>
      </c>
      <c r="V8" s="200">
        <v>2.38</v>
      </c>
      <c r="W8" s="200">
        <v>5.49</v>
      </c>
      <c r="X8" s="200">
        <v>1.4</v>
      </c>
      <c r="Y8" s="200">
        <v>0</v>
      </c>
      <c r="Z8" s="200">
        <v>36.03</v>
      </c>
      <c r="AA8" s="200">
        <v>11.36</v>
      </c>
      <c r="AB8" s="200">
        <v>0</v>
      </c>
      <c r="AC8" s="200">
        <v>0.48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11.05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17.54</v>
      </c>
      <c r="K9" s="200">
        <v>76.650000000000006</v>
      </c>
      <c r="L9" s="200">
        <v>20.39</v>
      </c>
      <c r="M9" s="200">
        <v>0</v>
      </c>
      <c r="N9" s="200">
        <v>0</v>
      </c>
      <c r="O9" s="200">
        <v>0.94</v>
      </c>
      <c r="P9" s="200">
        <v>2.33</v>
      </c>
      <c r="Q9" s="200">
        <v>0.84</v>
      </c>
      <c r="R9" s="200">
        <v>5</v>
      </c>
      <c r="S9" s="200">
        <v>2.85</v>
      </c>
      <c r="T9" s="200">
        <v>0</v>
      </c>
      <c r="U9" s="200">
        <v>12.38</v>
      </c>
      <c r="V9" s="200">
        <v>2.38</v>
      </c>
      <c r="W9" s="200">
        <v>5.49</v>
      </c>
      <c r="X9" s="200">
        <v>1.4</v>
      </c>
      <c r="Y9" s="200">
        <v>0</v>
      </c>
      <c r="Z9" s="200">
        <v>36.03</v>
      </c>
      <c r="AA9" s="200">
        <v>11.36</v>
      </c>
      <c r="AB9" s="200">
        <v>0</v>
      </c>
      <c r="AC9" s="200">
        <v>0.48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11.05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17.54</v>
      </c>
      <c r="K10" s="200">
        <v>76.650000000000006</v>
      </c>
      <c r="L10" s="200">
        <v>20.39</v>
      </c>
      <c r="M10" s="200">
        <v>0</v>
      </c>
      <c r="N10" s="200">
        <v>0</v>
      </c>
      <c r="O10" s="200">
        <v>0.94</v>
      </c>
      <c r="P10" s="200">
        <v>2.33</v>
      </c>
      <c r="Q10" s="200">
        <v>0.84</v>
      </c>
      <c r="R10" s="200">
        <v>5</v>
      </c>
      <c r="S10" s="200">
        <v>2.85</v>
      </c>
      <c r="T10" s="200">
        <v>0</v>
      </c>
      <c r="U10" s="200">
        <v>12.38</v>
      </c>
      <c r="V10" s="200">
        <v>2.38</v>
      </c>
      <c r="W10" s="200">
        <v>5.49</v>
      </c>
      <c r="X10" s="200">
        <v>1.4</v>
      </c>
      <c r="Y10" s="200">
        <v>0</v>
      </c>
      <c r="Z10" s="200">
        <v>36.03</v>
      </c>
      <c r="AA10" s="200">
        <v>11.36</v>
      </c>
      <c r="AB10" s="200">
        <v>0</v>
      </c>
      <c r="AC10" s="200">
        <v>0.48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10.210000000000001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17.54</v>
      </c>
      <c r="K11" s="200">
        <v>76.650000000000006</v>
      </c>
      <c r="L11" s="200">
        <v>20.39</v>
      </c>
      <c r="M11" s="200">
        <v>0</v>
      </c>
      <c r="N11" s="200">
        <v>0</v>
      </c>
      <c r="O11" s="200">
        <v>0.94</v>
      </c>
      <c r="P11" s="200">
        <v>2.33</v>
      </c>
      <c r="Q11" s="200">
        <v>0.84</v>
      </c>
      <c r="R11" s="200">
        <v>5</v>
      </c>
      <c r="S11" s="200">
        <v>2.85</v>
      </c>
      <c r="T11" s="200">
        <v>0</v>
      </c>
      <c r="U11" s="200">
        <v>12.38</v>
      </c>
      <c r="V11" s="200">
        <v>2.38</v>
      </c>
      <c r="W11" s="200">
        <v>5.49</v>
      </c>
      <c r="X11" s="200">
        <v>1.4</v>
      </c>
      <c r="Y11" s="200">
        <v>0</v>
      </c>
      <c r="Z11" s="200">
        <v>36.03</v>
      </c>
      <c r="AA11" s="200">
        <v>11.36</v>
      </c>
      <c r="AB11" s="200">
        <v>0</v>
      </c>
      <c r="AC11" s="200">
        <v>0.48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10.210000000000001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17.54</v>
      </c>
      <c r="K12" s="200">
        <v>76.650000000000006</v>
      </c>
      <c r="L12" s="200">
        <v>20.39</v>
      </c>
      <c r="M12" s="200">
        <v>0</v>
      </c>
      <c r="N12" s="200">
        <v>0</v>
      </c>
      <c r="O12" s="200">
        <v>0.94</v>
      </c>
      <c r="P12" s="200">
        <v>2.33</v>
      </c>
      <c r="Q12" s="200">
        <v>0.84</v>
      </c>
      <c r="R12" s="200">
        <v>5</v>
      </c>
      <c r="S12" s="200">
        <v>2.85</v>
      </c>
      <c r="T12" s="200">
        <v>0</v>
      </c>
      <c r="U12" s="200">
        <v>12.38</v>
      </c>
      <c r="V12" s="200">
        <v>2.38</v>
      </c>
      <c r="W12" s="200">
        <v>5.49</v>
      </c>
      <c r="X12" s="200">
        <v>1.4</v>
      </c>
      <c r="Y12" s="200">
        <v>0</v>
      </c>
      <c r="Z12" s="200">
        <v>36.03</v>
      </c>
      <c r="AA12" s="200">
        <v>11.36</v>
      </c>
      <c r="AB12" s="200">
        <v>0</v>
      </c>
      <c r="AC12" s="200">
        <v>0.48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10.210000000000001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17.54</v>
      </c>
      <c r="K13" s="200">
        <v>76.650000000000006</v>
      </c>
      <c r="L13" s="200">
        <v>20.39</v>
      </c>
      <c r="M13" s="200">
        <v>0</v>
      </c>
      <c r="N13" s="200">
        <v>1</v>
      </c>
      <c r="O13" s="200">
        <v>0.94</v>
      </c>
      <c r="P13" s="200">
        <v>2.33</v>
      </c>
      <c r="Q13" s="200">
        <v>0.84</v>
      </c>
      <c r="R13" s="200">
        <v>5</v>
      </c>
      <c r="S13" s="200">
        <v>2.85</v>
      </c>
      <c r="T13" s="200">
        <v>0</v>
      </c>
      <c r="U13" s="200">
        <v>12.38</v>
      </c>
      <c r="V13" s="200">
        <v>2.38</v>
      </c>
      <c r="W13" s="200">
        <v>5.49</v>
      </c>
      <c r="X13" s="200">
        <v>1.29</v>
      </c>
      <c r="Y13" s="200">
        <v>0</v>
      </c>
      <c r="Z13" s="200">
        <v>36.03</v>
      </c>
      <c r="AA13" s="200">
        <v>11.36</v>
      </c>
      <c r="AB13" s="200">
        <v>0</v>
      </c>
      <c r="AC13" s="200">
        <v>0.48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10.210000000000001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17.54</v>
      </c>
      <c r="K14" s="200">
        <v>76.650000000000006</v>
      </c>
      <c r="L14" s="200">
        <v>20.39</v>
      </c>
      <c r="M14" s="200">
        <v>0</v>
      </c>
      <c r="N14" s="200">
        <v>1</v>
      </c>
      <c r="O14" s="200">
        <v>0.94</v>
      </c>
      <c r="P14" s="200">
        <v>2.33</v>
      </c>
      <c r="Q14" s="200">
        <v>0.84</v>
      </c>
      <c r="R14" s="200">
        <v>5</v>
      </c>
      <c r="S14" s="200">
        <v>2.85</v>
      </c>
      <c r="T14" s="200">
        <v>0</v>
      </c>
      <c r="U14" s="200">
        <v>12.38</v>
      </c>
      <c r="V14" s="200">
        <v>2.38</v>
      </c>
      <c r="W14" s="200">
        <v>5.49</v>
      </c>
      <c r="X14" s="200">
        <v>1.4</v>
      </c>
      <c r="Y14" s="200">
        <v>0</v>
      </c>
      <c r="Z14" s="200">
        <v>36.03</v>
      </c>
      <c r="AA14" s="200">
        <v>11.36</v>
      </c>
      <c r="AB14" s="200">
        <v>0</v>
      </c>
      <c r="AC14" s="200">
        <v>0.48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10.210000000000001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17.54</v>
      </c>
      <c r="K15" s="200">
        <v>76.650000000000006</v>
      </c>
      <c r="L15" s="200">
        <v>20.39</v>
      </c>
      <c r="M15" s="200">
        <v>0</v>
      </c>
      <c r="N15" s="200">
        <v>1</v>
      </c>
      <c r="O15" s="200">
        <v>0.94</v>
      </c>
      <c r="P15" s="200">
        <v>2.33</v>
      </c>
      <c r="Q15" s="200">
        <v>0.84</v>
      </c>
      <c r="R15" s="200">
        <v>5</v>
      </c>
      <c r="S15" s="200">
        <v>2.85</v>
      </c>
      <c r="T15" s="200">
        <v>0</v>
      </c>
      <c r="U15" s="200">
        <v>12.38</v>
      </c>
      <c r="V15" s="200">
        <v>2.38</v>
      </c>
      <c r="W15" s="200">
        <v>5.49</v>
      </c>
      <c r="X15" s="200">
        <v>1.4</v>
      </c>
      <c r="Y15" s="200">
        <v>0</v>
      </c>
      <c r="Z15" s="200">
        <v>36.03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10.210000000000001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17.54</v>
      </c>
      <c r="K16" s="200">
        <v>76.650000000000006</v>
      </c>
      <c r="L16" s="200">
        <v>20.39</v>
      </c>
      <c r="M16" s="200">
        <v>0</v>
      </c>
      <c r="N16" s="200">
        <v>1</v>
      </c>
      <c r="O16" s="200">
        <v>0.94</v>
      </c>
      <c r="P16" s="200">
        <v>2.33</v>
      </c>
      <c r="Q16" s="200">
        <v>0.84</v>
      </c>
      <c r="R16" s="200">
        <v>5</v>
      </c>
      <c r="S16" s="200">
        <v>2.85</v>
      </c>
      <c r="T16" s="200">
        <v>0</v>
      </c>
      <c r="U16" s="200">
        <v>12.38</v>
      </c>
      <c r="V16" s="200">
        <v>2.38</v>
      </c>
      <c r="W16" s="200">
        <v>5.49</v>
      </c>
      <c r="X16" s="200">
        <v>1.4</v>
      </c>
      <c r="Y16" s="200">
        <v>0</v>
      </c>
      <c r="Z16" s="200">
        <v>36.03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10.210000000000001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17.54</v>
      </c>
      <c r="K17" s="200">
        <v>76.650000000000006</v>
      </c>
      <c r="L17" s="200">
        <v>20.39</v>
      </c>
      <c r="M17" s="200">
        <v>0</v>
      </c>
      <c r="N17" s="200">
        <v>1</v>
      </c>
      <c r="O17" s="200">
        <v>0.94</v>
      </c>
      <c r="P17" s="200">
        <v>2.33</v>
      </c>
      <c r="Q17" s="200">
        <v>0.84</v>
      </c>
      <c r="R17" s="200">
        <v>5</v>
      </c>
      <c r="S17" s="200">
        <v>2.85</v>
      </c>
      <c r="T17" s="200">
        <v>0</v>
      </c>
      <c r="U17" s="200">
        <v>12.38</v>
      </c>
      <c r="V17" s="200">
        <v>2.38</v>
      </c>
      <c r="W17" s="200">
        <v>5.49</v>
      </c>
      <c r="X17" s="200">
        <v>1.4</v>
      </c>
      <c r="Y17" s="200">
        <v>0</v>
      </c>
      <c r="Z17" s="200">
        <v>36.03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10.210000000000001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17.54</v>
      </c>
      <c r="K18" s="200">
        <v>76.650000000000006</v>
      </c>
      <c r="L18" s="200">
        <v>20.39</v>
      </c>
      <c r="M18" s="200">
        <v>0</v>
      </c>
      <c r="N18" s="200">
        <v>1</v>
      </c>
      <c r="O18" s="200">
        <v>0.94</v>
      </c>
      <c r="P18" s="200">
        <v>2.33</v>
      </c>
      <c r="Q18" s="200">
        <v>0.84</v>
      </c>
      <c r="R18" s="200">
        <v>5</v>
      </c>
      <c r="S18" s="200">
        <v>2.85</v>
      </c>
      <c r="T18" s="200">
        <v>0</v>
      </c>
      <c r="U18" s="200">
        <v>12.38</v>
      </c>
      <c r="V18" s="200">
        <v>2.38</v>
      </c>
      <c r="W18" s="200">
        <v>5.49</v>
      </c>
      <c r="X18" s="200">
        <v>1.4</v>
      </c>
      <c r="Y18" s="200">
        <v>0</v>
      </c>
      <c r="Z18" s="200">
        <v>36.03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10.210000000000001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17.54</v>
      </c>
      <c r="K19" s="200">
        <v>76.650000000000006</v>
      </c>
      <c r="L19" s="200">
        <v>20.39</v>
      </c>
      <c r="M19" s="200">
        <v>0</v>
      </c>
      <c r="N19" s="200">
        <v>1</v>
      </c>
      <c r="O19" s="200">
        <v>0.94</v>
      </c>
      <c r="P19" s="200">
        <v>2.33</v>
      </c>
      <c r="Q19" s="200">
        <v>0.84</v>
      </c>
      <c r="R19" s="200">
        <v>5</v>
      </c>
      <c r="S19" s="200">
        <v>2.85</v>
      </c>
      <c r="T19" s="200">
        <v>0</v>
      </c>
      <c r="U19" s="200">
        <v>12.38</v>
      </c>
      <c r="V19" s="200">
        <v>2.38</v>
      </c>
      <c r="W19" s="200">
        <v>5.49</v>
      </c>
      <c r="X19" s="200">
        <v>1.4</v>
      </c>
      <c r="Y19" s="200">
        <v>0</v>
      </c>
      <c r="Z19" s="200">
        <v>36.03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10.210000000000001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17.54</v>
      </c>
      <c r="K20" s="200">
        <v>76.650000000000006</v>
      </c>
      <c r="L20" s="200">
        <v>20.39</v>
      </c>
      <c r="M20" s="200">
        <v>0</v>
      </c>
      <c r="N20" s="200">
        <v>1</v>
      </c>
      <c r="O20" s="200">
        <v>0.94</v>
      </c>
      <c r="P20" s="200">
        <v>2.33</v>
      </c>
      <c r="Q20" s="200">
        <v>0.84</v>
      </c>
      <c r="R20" s="200">
        <v>5</v>
      </c>
      <c r="S20" s="200">
        <v>2.85</v>
      </c>
      <c r="T20" s="200">
        <v>0</v>
      </c>
      <c r="U20" s="200">
        <v>12.38</v>
      </c>
      <c r="V20" s="200">
        <v>2.38</v>
      </c>
      <c r="W20" s="200">
        <v>5.49</v>
      </c>
      <c r="X20" s="200">
        <v>1.4</v>
      </c>
      <c r="Y20" s="200">
        <v>0</v>
      </c>
      <c r="Z20" s="200">
        <v>36.03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10.210000000000001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17.54</v>
      </c>
      <c r="K21" s="200">
        <v>76.650000000000006</v>
      </c>
      <c r="L21" s="200">
        <v>20.39</v>
      </c>
      <c r="M21" s="200">
        <v>0</v>
      </c>
      <c r="N21" s="200">
        <v>1</v>
      </c>
      <c r="O21" s="200">
        <v>0.94</v>
      </c>
      <c r="P21" s="200">
        <v>2.33</v>
      </c>
      <c r="Q21" s="200">
        <v>0.84</v>
      </c>
      <c r="R21" s="200">
        <v>5</v>
      </c>
      <c r="S21" s="200">
        <v>2.85</v>
      </c>
      <c r="T21" s="200">
        <v>0</v>
      </c>
      <c r="U21" s="200">
        <v>12.38</v>
      </c>
      <c r="V21" s="200">
        <v>2.38</v>
      </c>
      <c r="W21" s="200">
        <v>5.49</v>
      </c>
      <c r="X21" s="200">
        <v>1.4</v>
      </c>
      <c r="Y21" s="200">
        <v>0</v>
      </c>
      <c r="Z21" s="200">
        <v>36.03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10.210000000000001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17.54</v>
      </c>
      <c r="K22" s="200">
        <v>76.650000000000006</v>
      </c>
      <c r="L22" s="200">
        <v>20.39</v>
      </c>
      <c r="M22" s="200">
        <v>0</v>
      </c>
      <c r="N22" s="200">
        <v>1</v>
      </c>
      <c r="O22" s="200">
        <v>0.94</v>
      </c>
      <c r="P22" s="200">
        <v>2.33</v>
      </c>
      <c r="Q22" s="200">
        <v>0.84</v>
      </c>
      <c r="R22" s="200">
        <v>5</v>
      </c>
      <c r="S22" s="200">
        <v>2.85</v>
      </c>
      <c r="T22" s="200">
        <v>0</v>
      </c>
      <c r="U22" s="200">
        <v>12.38</v>
      </c>
      <c r="V22" s="200">
        <v>2.38</v>
      </c>
      <c r="W22" s="200">
        <v>5.49</v>
      </c>
      <c r="X22" s="200">
        <v>1.4</v>
      </c>
      <c r="Y22" s="200">
        <v>0</v>
      </c>
      <c r="Z22" s="200">
        <v>36.03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10.210000000000001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17.54</v>
      </c>
      <c r="K23" s="200">
        <v>76.650000000000006</v>
      </c>
      <c r="L23" s="200">
        <v>20.39</v>
      </c>
      <c r="M23" s="200">
        <v>0</v>
      </c>
      <c r="N23" s="200">
        <v>1</v>
      </c>
      <c r="O23" s="200">
        <v>0.94</v>
      </c>
      <c r="P23" s="200">
        <v>2.33</v>
      </c>
      <c r="Q23" s="200">
        <v>0.84</v>
      </c>
      <c r="R23" s="200">
        <v>5</v>
      </c>
      <c r="S23" s="200">
        <v>2.85</v>
      </c>
      <c r="T23" s="200">
        <v>0</v>
      </c>
      <c r="U23" s="200">
        <v>12.38</v>
      </c>
      <c r="V23" s="200">
        <v>2.38</v>
      </c>
      <c r="W23" s="200">
        <v>5.49</v>
      </c>
      <c r="X23" s="200">
        <v>1.4</v>
      </c>
      <c r="Y23" s="200">
        <v>0</v>
      </c>
      <c r="Z23" s="200">
        <v>36.03</v>
      </c>
      <c r="AA23" s="200">
        <v>11.36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10.210000000000001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17.54</v>
      </c>
      <c r="K24" s="200">
        <v>76.650000000000006</v>
      </c>
      <c r="L24" s="200">
        <v>20.39</v>
      </c>
      <c r="M24" s="200">
        <v>0</v>
      </c>
      <c r="N24" s="200">
        <v>1</v>
      </c>
      <c r="O24" s="200">
        <v>0.94</v>
      </c>
      <c r="P24" s="200">
        <v>2.33</v>
      </c>
      <c r="Q24" s="200">
        <v>0.84</v>
      </c>
      <c r="R24" s="200">
        <v>5</v>
      </c>
      <c r="S24" s="200">
        <v>2.85</v>
      </c>
      <c r="T24" s="200">
        <v>0</v>
      </c>
      <c r="U24" s="200">
        <v>12.38</v>
      </c>
      <c r="V24" s="200">
        <v>2.38</v>
      </c>
      <c r="W24" s="200">
        <v>5.49</v>
      </c>
      <c r="X24" s="200">
        <v>1.4</v>
      </c>
      <c r="Y24" s="200">
        <v>0</v>
      </c>
      <c r="Z24" s="200">
        <v>37.82</v>
      </c>
      <c r="AA24" s="200">
        <v>11.36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10.210000000000001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17.54</v>
      </c>
      <c r="K25" s="200">
        <v>76.650000000000006</v>
      </c>
      <c r="L25" s="200">
        <v>20.39</v>
      </c>
      <c r="M25" s="200">
        <v>0</v>
      </c>
      <c r="N25" s="200">
        <v>1</v>
      </c>
      <c r="O25" s="200">
        <v>0.94</v>
      </c>
      <c r="P25" s="200">
        <v>2.33</v>
      </c>
      <c r="Q25" s="200">
        <v>0.84</v>
      </c>
      <c r="R25" s="200">
        <v>4.99</v>
      </c>
      <c r="S25" s="200">
        <v>2.0299999999999998</v>
      </c>
      <c r="T25" s="200">
        <v>0</v>
      </c>
      <c r="U25" s="200">
        <v>12.38</v>
      </c>
      <c r="V25" s="200">
        <v>0.2</v>
      </c>
      <c r="W25" s="200">
        <v>0.59</v>
      </c>
      <c r="X25" s="200">
        <v>1.4</v>
      </c>
      <c r="Y25" s="200">
        <v>0</v>
      </c>
      <c r="Z25" s="200">
        <v>2.64</v>
      </c>
      <c r="AA25" s="200">
        <v>11.36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10.210000000000001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17.54</v>
      </c>
      <c r="K26" s="200">
        <v>76.650000000000006</v>
      </c>
      <c r="L26" s="200">
        <v>20.39</v>
      </c>
      <c r="M26" s="200">
        <v>0</v>
      </c>
      <c r="N26" s="200">
        <v>1</v>
      </c>
      <c r="O26" s="200">
        <v>0.94</v>
      </c>
      <c r="P26" s="200">
        <v>2.33</v>
      </c>
      <c r="Q26" s="200">
        <v>0.84</v>
      </c>
      <c r="R26" s="200">
        <v>4.99</v>
      </c>
      <c r="S26" s="200">
        <v>2.85</v>
      </c>
      <c r="T26" s="200">
        <v>0</v>
      </c>
      <c r="U26" s="200">
        <v>12.38</v>
      </c>
      <c r="V26" s="200">
        <v>0.2</v>
      </c>
      <c r="W26" s="200">
        <v>0.44</v>
      </c>
      <c r="X26" s="200">
        <v>1.4</v>
      </c>
      <c r="Y26" s="200">
        <v>0</v>
      </c>
      <c r="Z26" s="200">
        <v>2.64</v>
      </c>
      <c r="AA26" s="200">
        <v>11.36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11.05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17.54</v>
      </c>
      <c r="K27" s="200">
        <v>76.650000000000006</v>
      </c>
      <c r="L27" s="200">
        <v>1.63</v>
      </c>
      <c r="M27" s="200">
        <v>0</v>
      </c>
      <c r="N27" s="200">
        <v>1</v>
      </c>
      <c r="O27" s="200">
        <v>0.94</v>
      </c>
      <c r="P27" s="200">
        <v>2.33</v>
      </c>
      <c r="Q27" s="200">
        <v>0.1</v>
      </c>
      <c r="R27" s="200">
        <v>1.89</v>
      </c>
      <c r="S27" s="200">
        <v>0.6</v>
      </c>
      <c r="T27" s="200">
        <v>0</v>
      </c>
      <c r="U27" s="200">
        <v>12.38</v>
      </c>
      <c r="V27" s="200">
        <v>0.2</v>
      </c>
      <c r="W27" s="200">
        <v>0.49</v>
      </c>
      <c r="X27" s="200">
        <v>1.4</v>
      </c>
      <c r="Y27" s="200">
        <v>0</v>
      </c>
      <c r="Z27" s="200">
        <v>2.64</v>
      </c>
      <c r="AA27" s="200">
        <v>2.2200000000000002</v>
      </c>
      <c r="AB27" s="200">
        <v>0</v>
      </c>
      <c r="AC27" s="200">
        <v>0.48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17.54</v>
      </c>
      <c r="K28" s="200">
        <v>62.21</v>
      </c>
      <c r="L28" s="200">
        <v>1.63</v>
      </c>
      <c r="M28" s="200">
        <v>0</v>
      </c>
      <c r="N28" s="200">
        <v>1</v>
      </c>
      <c r="O28" s="200">
        <v>0.94</v>
      </c>
      <c r="P28" s="200">
        <v>2.33</v>
      </c>
      <c r="Q28" s="200">
        <v>0.1</v>
      </c>
      <c r="R28" s="200">
        <v>0.4</v>
      </c>
      <c r="S28" s="200">
        <v>0.25</v>
      </c>
      <c r="T28" s="200">
        <v>0</v>
      </c>
      <c r="U28" s="200">
        <v>12.38</v>
      </c>
      <c r="V28" s="200">
        <v>0.2</v>
      </c>
      <c r="W28" s="200">
        <v>0.44</v>
      </c>
      <c r="X28" s="200">
        <v>1.4</v>
      </c>
      <c r="Y28" s="200">
        <v>0</v>
      </c>
      <c r="Z28" s="200">
        <v>2.64</v>
      </c>
      <c r="AA28" s="200">
        <v>0.86</v>
      </c>
      <c r="AB28" s="200">
        <v>0</v>
      </c>
      <c r="AC28" s="200">
        <v>0.48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17.54</v>
      </c>
      <c r="K29" s="200">
        <v>62.21</v>
      </c>
      <c r="L29" s="200">
        <v>1.63</v>
      </c>
      <c r="M29" s="200">
        <v>0</v>
      </c>
      <c r="N29" s="200">
        <v>1</v>
      </c>
      <c r="O29" s="200">
        <v>0.94</v>
      </c>
      <c r="P29" s="200">
        <v>2.33</v>
      </c>
      <c r="Q29" s="200">
        <v>0.1</v>
      </c>
      <c r="R29" s="200">
        <v>0.4</v>
      </c>
      <c r="S29" s="200">
        <v>0.25</v>
      </c>
      <c r="T29" s="200">
        <v>0</v>
      </c>
      <c r="U29" s="200">
        <v>12.38</v>
      </c>
      <c r="V29" s="200">
        <v>0.2</v>
      </c>
      <c r="W29" s="200">
        <v>0.44</v>
      </c>
      <c r="X29" s="200">
        <v>1.4</v>
      </c>
      <c r="Y29" s="200">
        <v>0</v>
      </c>
      <c r="Z29" s="200">
        <v>2.64</v>
      </c>
      <c r="AA29" s="200">
        <v>0.86</v>
      </c>
      <c r="AB29" s="200">
        <v>0</v>
      </c>
      <c r="AC29" s="200">
        <v>0.48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17.54</v>
      </c>
      <c r="K30" s="200">
        <v>62.21</v>
      </c>
      <c r="L30" s="200">
        <v>1.63</v>
      </c>
      <c r="M30" s="200">
        <v>0</v>
      </c>
      <c r="N30" s="200">
        <v>1</v>
      </c>
      <c r="O30" s="200">
        <v>0.94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12.38</v>
      </c>
      <c r="V30" s="200">
        <v>0.2</v>
      </c>
      <c r="W30" s="200">
        <v>0.44</v>
      </c>
      <c r="X30" s="200">
        <v>1.4</v>
      </c>
      <c r="Y30" s="200">
        <v>0</v>
      </c>
      <c r="Z30" s="200">
        <v>2.64</v>
      </c>
      <c r="AA30" s="200">
        <v>0.86</v>
      </c>
      <c r="AB30" s="200">
        <v>0</v>
      </c>
      <c r="AC30" s="200">
        <v>0.48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17.54</v>
      </c>
      <c r="K31" s="200">
        <v>10.87</v>
      </c>
      <c r="L31" s="200">
        <v>1.63</v>
      </c>
      <c r="M31" s="200">
        <v>0</v>
      </c>
      <c r="N31" s="200">
        <v>1</v>
      </c>
      <c r="O31" s="200">
        <v>0.94</v>
      </c>
      <c r="P31" s="200">
        <v>2.33</v>
      </c>
      <c r="Q31" s="200">
        <v>0.1</v>
      </c>
      <c r="R31" s="200">
        <v>0.4</v>
      </c>
      <c r="S31" s="200">
        <v>0.25</v>
      </c>
      <c r="T31" s="200">
        <v>0</v>
      </c>
      <c r="U31" s="200">
        <v>12.38</v>
      </c>
      <c r="V31" s="200">
        <v>0.2</v>
      </c>
      <c r="W31" s="200">
        <v>0.44</v>
      </c>
      <c r="X31" s="200">
        <v>1.4</v>
      </c>
      <c r="Y31" s="200">
        <v>0</v>
      </c>
      <c r="Z31" s="200">
        <v>2.64</v>
      </c>
      <c r="AA31" s="200">
        <v>0.86</v>
      </c>
      <c r="AB31" s="200">
        <v>0</v>
      </c>
      <c r="AC31" s="200">
        <v>0.48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17.54</v>
      </c>
      <c r="K32" s="200">
        <v>6.11</v>
      </c>
      <c r="L32" s="200">
        <v>1.63</v>
      </c>
      <c r="M32" s="200">
        <v>0</v>
      </c>
      <c r="N32" s="200">
        <v>1</v>
      </c>
      <c r="O32" s="200">
        <v>0.94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12.38</v>
      </c>
      <c r="V32" s="200">
        <v>0.2</v>
      </c>
      <c r="W32" s="200">
        <v>0.44</v>
      </c>
      <c r="X32" s="200">
        <v>1.4</v>
      </c>
      <c r="Y32" s="200">
        <v>0</v>
      </c>
      <c r="Z32" s="200">
        <v>2.64</v>
      </c>
      <c r="AA32" s="200">
        <v>0.86</v>
      </c>
      <c r="AB32" s="200">
        <v>0</v>
      </c>
      <c r="AC32" s="200">
        <v>0.48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17.54</v>
      </c>
      <c r="K33" s="200">
        <v>6.1</v>
      </c>
      <c r="L33" s="200">
        <v>1.63</v>
      </c>
      <c r="M33" s="200">
        <v>0</v>
      </c>
      <c r="N33" s="200">
        <v>1</v>
      </c>
      <c r="O33" s="200">
        <v>0.94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12.38</v>
      </c>
      <c r="V33" s="200">
        <v>0.2</v>
      </c>
      <c r="W33" s="200">
        <v>0.44</v>
      </c>
      <c r="X33" s="200">
        <v>1.4</v>
      </c>
      <c r="Y33" s="200">
        <v>0</v>
      </c>
      <c r="Z33" s="200">
        <v>2.64</v>
      </c>
      <c r="AA33" s="200">
        <v>0.86</v>
      </c>
      <c r="AB33" s="200">
        <v>0</v>
      </c>
      <c r="AC33" s="200">
        <v>0.48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17.54</v>
      </c>
      <c r="K34" s="200">
        <v>6.11</v>
      </c>
      <c r="L34" s="200">
        <v>1.63</v>
      </c>
      <c r="M34" s="200">
        <v>0</v>
      </c>
      <c r="N34" s="200">
        <v>1</v>
      </c>
      <c r="O34" s="200">
        <v>0.94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12.38</v>
      </c>
      <c r="V34" s="200">
        <v>0.2</v>
      </c>
      <c r="W34" s="200">
        <v>0.44</v>
      </c>
      <c r="X34" s="200">
        <v>1.4</v>
      </c>
      <c r="Y34" s="200">
        <v>0</v>
      </c>
      <c r="Z34" s="200">
        <v>2.64</v>
      </c>
      <c r="AA34" s="200">
        <v>0.86</v>
      </c>
      <c r="AB34" s="200">
        <v>0</v>
      </c>
      <c r="AC34" s="200">
        <v>0.48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17.54</v>
      </c>
      <c r="K35" s="200">
        <v>6.11</v>
      </c>
      <c r="L35" s="200">
        <v>1.63</v>
      </c>
      <c r="M35" s="200">
        <v>0</v>
      </c>
      <c r="N35" s="200">
        <v>1</v>
      </c>
      <c r="O35" s="200">
        <v>0.94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12.38</v>
      </c>
      <c r="V35" s="200">
        <v>0.2</v>
      </c>
      <c r="W35" s="200">
        <v>0.44</v>
      </c>
      <c r="X35" s="200">
        <v>1.4</v>
      </c>
      <c r="Y35" s="200">
        <v>0</v>
      </c>
      <c r="Z35" s="200">
        <v>2.64</v>
      </c>
      <c r="AA35" s="200">
        <v>0.86</v>
      </c>
      <c r="AB35" s="200">
        <v>0</v>
      </c>
      <c r="AC35" s="200">
        <v>0.75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17.54</v>
      </c>
      <c r="K36" s="200">
        <v>6.11</v>
      </c>
      <c r="L36" s="200">
        <v>1.63</v>
      </c>
      <c r="M36" s="200">
        <v>0</v>
      </c>
      <c r="N36" s="200">
        <v>1</v>
      </c>
      <c r="O36" s="200">
        <v>0.94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12.38</v>
      </c>
      <c r="V36" s="200">
        <v>0.2</v>
      </c>
      <c r="W36" s="200">
        <v>0.44</v>
      </c>
      <c r="X36" s="200">
        <v>1.4</v>
      </c>
      <c r="Y36" s="200">
        <v>0</v>
      </c>
      <c r="Z36" s="200">
        <v>2.64</v>
      </c>
      <c r="AA36" s="200">
        <v>0.86</v>
      </c>
      <c r="AB36" s="200">
        <v>0</v>
      </c>
      <c r="AC36" s="200">
        <v>0.75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17.54</v>
      </c>
      <c r="K37" s="200">
        <v>76.650000000000006</v>
      </c>
      <c r="L37" s="200">
        <v>1.63</v>
      </c>
      <c r="M37" s="200">
        <v>0</v>
      </c>
      <c r="N37" s="200">
        <v>1</v>
      </c>
      <c r="O37" s="200">
        <v>0.94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12.38</v>
      </c>
      <c r="V37" s="200">
        <v>0.2</v>
      </c>
      <c r="W37" s="200">
        <v>0.44</v>
      </c>
      <c r="X37" s="200">
        <v>1.4</v>
      </c>
      <c r="Y37" s="200">
        <v>0</v>
      </c>
      <c r="Z37" s="200">
        <v>2.64</v>
      </c>
      <c r="AA37" s="200">
        <v>0.86</v>
      </c>
      <c r="AB37" s="200">
        <v>0</v>
      </c>
      <c r="AC37" s="200">
        <v>0.75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17.54</v>
      </c>
      <c r="K38" s="200">
        <v>76.650000000000006</v>
      </c>
      <c r="L38" s="200">
        <v>1.63</v>
      </c>
      <c r="M38" s="200">
        <v>0</v>
      </c>
      <c r="N38" s="200">
        <v>1</v>
      </c>
      <c r="O38" s="200">
        <v>0.94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12.38</v>
      </c>
      <c r="V38" s="200">
        <v>0.2</v>
      </c>
      <c r="W38" s="200">
        <v>0.44</v>
      </c>
      <c r="X38" s="200">
        <v>1.4</v>
      </c>
      <c r="Y38" s="200">
        <v>0</v>
      </c>
      <c r="Z38" s="200">
        <v>2.64</v>
      </c>
      <c r="AA38" s="200">
        <v>0.86</v>
      </c>
      <c r="AB38" s="200">
        <v>0</v>
      </c>
      <c r="AC38" s="200">
        <v>0.75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17.54</v>
      </c>
      <c r="K39" s="200">
        <v>76.650000000000006</v>
      </c>
      <c r="L39" s="200">
        <v>1.63</v>
      </c>
      <c r="M39" s="200">
        <v>0</v>
      </c>
      <c r="N39" s="200">
        <v>1</v>
      </c>
      <c r="O39" s="200">
        <v>0.94</v>
      </c>
      <c r="P39" s="200">
        <v>2.33</v>
      </c>
      <c r="Q39" s="200">
        <v>0.1</v>
      </c>
      <c r="R39" s="200">
        <v>0.4</v>
      </c>
      <c r="S39" s="200">
        <v>0.25</v>
      </c>
      <c r="T39" s="200">
        <v>0</v>
      </c>
      <c r="U39" s="200">
        <v>12.38</v>
      </c>
      <c r="V39" s="200">
        <v>0.2</v>
      </c>
      <c r="W39" s="200">
        <v>0.44</v>
      </c>
      <c r="X39" s="200">
        <v>1.4</v>
      </c>
      <c r="Y39" s="200">
        <v>0</v>
      </c>
      <c r="Z39" s="200">
        <v>2.64</v>
      </c>
      <c r="AA39" s="200">
        <v>0.86</v>
      </c>
      <c r="AB39" s="200">
        <v>0</v>
      </c>
      <c r="AC39" s="200">
        <v>0.75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11.51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17.54</v>
      </c>
      <c r="K40" s="200">
        <v>76.650000000000006</v>
      </c>
      <c r="L40" s="200">
        <v>1.63</v>
      </c>
      <c r="M40" s="200">
        <v>0</v>
      </c>
      <c r="N40" s="200">
        <v>1</v>
      </c>
      <c r="O40" s="200">
        <v>0.94</v>
      </c>
      <c r="P40" s="200">
        <v>2.33</v>
      </c>
      <c r="Q40" s="200">
        <v>0.1</v>
      </c>
      <c r="R40" s="200">
        <v>0.4</v>
      </c>
      <c r="S40" s="200">
        <v>0.25</v>
      </c>
      <c r="T40" s="200">
        <v>0</v>
      </c>
      <c r="U40" s="200">
        <v>12.38</v>
      </c>
      <c r="V40" s="200">
        <v>0.2</v>
      </c>
      <c r="W40" s="200">
        <v>0.44</v>
      </c>
      <c r="X40" s="200">
        <v>1.4</v>
      </c>
      <c r="Y40" s="200">
        <v>0</v>
      </c>
      <c r="Z40" s="200">
        <v>2.64</v>
      </c>
      <c r="AA40" s="200">
        <v>0.86</v>
      </c>
      <c r="AB40" s="200">
        <v>0</v>
      </c>
      <c r="AC40" s="200">
        <v>0.75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11.51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17.54</v>
      </c>
      <c r="K41" s="200">
        <v>76.650000000000006</v>
      </c>
      <c r="L41" s="200">
        <v>1.63</v>
      </c>
      <c r="M41" s="200">
        <v>0</v>
      </c>
      <c r="N41" s="200">
        <v>1</v>
      </c>
      <c r="O41" s="200">
        <v>0.94</v>
      </c>
      <c r="P41" s="200">
        <v>2.33</v>
      </c>
      <c r="Q41" s="200">
        <v>0.1</v>
      </c>
      <c r="R41" s="200">
        <v>0.4</v>
      </c>
      <c r="S41" s="200">
        <v>0.25</v>
      </c>
      <c r="T41" s="200">
        <v>0</v>
      </c>
      <c r="U41" s="200">
        <v>12.38</v>
      </c>
      <c r="V41" s="200">
        <v>0.2</v>
      </c>
      <c r="W41" s="200">
        <v>0.44</v>
      </c>
      <c r="X41" s="200">
        <v>1.4</v>
      </c>
      <c r="Y41" s="200">
        <v>0</v>
      </c>
      <c r="Z41" s="200">
        <v>2.64</v>
      </c>
      <c r="AA41" s="200">
        <v>0.86</v>
      </c>
      <c r="AB41" s="200">
        <v>0</v>
      </c>
      <c r="AC41" s="200">
        <v>0.75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11.51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17.54</v>
      </c>
      <c r="K42" s="200">
        <v>76.650000000000006</v>
      </c>
      <c r="L42" s="200">
        <v>1.63</v>
      </c>
      <c r="M42" s="200">
        <v>0</v>
      </c>
      <c r="N42" s="200">
        <v>1</v>
      </c>
      <c r="O42" s="200">
        <v>0.94</v>
      </c>
      <c r="P42" s="200">
        <v>2.33</v>
      </c>
      <c r="Q42" s="200">
        <v>0.1</v>
      </c>
      <c r="R42" s="200">
        <v>0.4</v>
      </c>
      <c r="S42" s="200">
        <v>0.25</v>
      </c>
      <c r="T42" s="200">
        <v>0</v>
      </c>
      <c r="U42" s="200">
        <v>12.38</v>
      </c>
      <c r="V42" s="200">
        <v>0.2</v>
      </c>
      <c r="W42" s="200">
        <v>0.44</v>
      </c>
      <c r="X42" s="200">
        <v>1.4</v>
      </c>
      <c r="Y42" s="200">
        <v>0</v>
      </c>
      <c r="Z42" s="200">
        <v>2.64</v>
      </c>
      <c r="AA42" s="200">
        <v>0.86</v>
      </c>
      <c r="AB42" s="200">
        <v>0</v>
      </c>
      <c r="AC42" s="200">
        <v>0.75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11.51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17.54</v>
      </c>
      <c r="K43" s="200">
        <v>57.39</v>
      </c>
      <c r="L43" s="200">
        <v>1.63</v>
      </c>
      <c r="M43" s="200">
        <v>0</v>
      </c>
      <c r="N43" s="200">
        <v>1</v>
      </c>
      <c r="O43" s="200">
        <v>0.94</v>
      </c>
      <c r="P43" s="200">
        <v>2.33</v>
      </c>
      <c r="Q43" s="200">
        <v>0.1</v>
      </c>
      <c r="R43" s="200">
        <v>0.4</v>
      </c>
      <c r="S43" s="200">
        <v>0.25</v>
      </c>
      <c r="T43" s="200">
        <v>0</v>
      </c>
      <c r="U43" s="200">
        <v>12.38</v>
      </c>
      <c r="V43" s="200">
        <v>0.19</v>
      </c>
      <c r="W43" s="200">
        <v>0.44</v>
      </c>
      <c r="X43" s="200">
        <v>1.4</v>
      </c>
      <c r="Y43" s="200">
        <v>0</v>
      </c>
      <c r="Z43" s="200">
        <v>2.64</v>
      </c>
      <c r="AA43" s="200">
        <v>11.36</v>
      </c>
      <c r="AB43" s="200">
        <v>0</v>
      </c>
      <c r="AC43" s="200">
        <v>0.75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11.51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17.54</v>
      </c>
      <c r="K44" s="200">
        <v>76.650000000000006</v>
      </c>
      <c r="L44" s="200">
        <v>19.420000000000002</v>
      </c>
      <c r="M44" s="200">
        <v>0</v>
      </c>
      <c r="N44" s="200">
        <v>1</v>
      </c>
      <c r="O44" s="200">
        <v>0.94</v>
      </c>
      <c r="P44" s="200">
        <v>2.33</v>
      </c>
      <c r="Q44" s="200">
        <v>0.84</v>
      </c>
      <c r="R44" s="200">
        <v>0.4</v>
      </c>
      <c r="S44" s="200">
        <v>2.85</v>
      </c>
      <c r="T44" s="200">
        <v>0</v>
      </c>
      <c r="U44" s="200">
        <v>12.38</v>
      </c>
      <c r="V44" s="200">
        <v>0.17</v>
      </c>
      <c r="W44" s="200">
        <v>0.44</v>
      </c>
      <c r="X44" s="200">
        <v>1.4</v>
      </c>
      <c r="Y44" s="200">
        <v>0</v>
      </c>
      <c r="Z44" s="200">
        <v>2.64</v>
      </c>
      <c r="AA44" s="200">
        <v>11.36</v>
      </c>
      <c r="AB44" s="200">
        <v>0</v>
      </c>
      <c r="AC44" s="200">
        <v>0.75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11.51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17.54</v>
      </c>
      <c r="K45" s="200">
        <v>76.650000000000006</v>
      </c>
      <c r="L45" s="200">
        <v>19.420000000000002</v>
      </c>
      <c r="M45" s="200">
        <v>0</v>
      </c>
      <c r="N45" s="200">
        <v>1</v>
      </c>
      <c r="O45" s="200">
        <v>0.94</v>
      </c>
      <c r="P45" s="200">
        <v>2.33</v>
      </c>
      <c r="Q45" s="200">
        <v>0.84</v>
      </c>
      <c r="R45" s="200">
        <v>0.4</v>
      </c>
      <c r="S45" s="200">
        <v>2.85</v>
      </c>
      <c r="T45" s="200">
        <v>0</v>
      </c>
      <c r="U45" s="200">
        <v>12.38</v>
      </c>
      <c r="V45" s="200">
        <v>0.16</v>
      </c>
      <c r="W45" s="200">
        <v>0.44</v>
      </c>
      <c r="X45" s="200">
        <v>1.4</v>
      </c>
      <c r="Y45" s="200">
        <v>0</v>
      </c>
      <c r="Z45" s="200">
        <v>2.64</v>
      </c>
      <c r="AA45" s="200">
        <v>11.36</v>
      </c>
      <c r="AB45" s="200">
        <v>0</v>
      </c>
      <c r="AC45" s="200">
        <v>0.75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11.51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17.54</v>
      </c>
      <c r="K46" s="200">
        <v>76.650000000000006</v>
      </c>
      <c r="L46" s="200">
        <v>19.420000000000002</v>
      </c>
      <c r="M46" s="200">
        <v>0</v>
      </c>
      <c r="N46" s="200">
        <v>1</v>
      </c>
      <c r="O46" s="200">
        <v>0.94</v>
      </c>
      <c r="P46" s="200">
        <v>2.33</v>
      </c>
      <c r="Q46" s="200">
        <v>0.84</v>
      </c>
      <c r="R46" s="200">
        <v>0.4</v>
      </c>
      <c r="S46" s="200">
        <v>2.85</v>
      </c>
      <c r="T46" s="200">
        <v>0</v>
      </c>
      <c r="U46" s="200">
        <v>12.38</v>
      </c>
      <c r="V46" s="200">
        <v>0.16</v>
      </c>
      <c r="W46" s="200">
        <v>0.44</v>
      </c>
      <c r="X46" s="200">
        <v>1.4</v>
      </c>
      <c r="Y46" s="200">
        <v>0</v>
      </c>
      <c r="Z46" s="200">
        <v>2.64</v>
      </c>
      <c r="AA46" s="200">
        <v>11.36</v>
      </c>
      <c r="AB46" s="200">
        <v>0</v>
      </c>
      <c r="AC46" s="200">
        <v>0.75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11.51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17.54</v>
      </c>
      <c r="K47" s="200">
        <v>76.650000000000006</v>
      </c>
      <c r="L47" s="200">
        <v>19.43</v>
      </c>
      <c r="M47" s="200">
        <v>0</v>
      </c>
      <c r="N47" s="200">
        <v>1</v>
      </c>
      <c r="O47" s="200">
        <v>0.94</v>
      </c>
      <c r="P47" s="200">
        <v>2.33</v>
      </c>
      <c r="Q47" s="200">
        <v>0.84</v>
      </c>
      <c r="R47" s="200">
        <v>0.4</v>
      </c>
      <c r="S47" s="200">
        <v>2.85</v>
      </c>
      <c r="T47" s="200">
        <v>0</v>
      </c>
      <c r="U47" s="200">
        <v>12.38</v>
      </c>
      <c r="V47" s="200">
        <v>0.16</v>
      </c>
      <c r="W47" s="200">
        <v>0.44</v>
      </c>
      <c r="X47" s="200">
        <v>1.4</v>
      </c>
      <c r="Y47" s="200">
        <v>0</v>
      </c>
      <c r="Z47" s="200">
        <v>2.64</v>
      </c>
      <c r="AA47" s="200">
        <v>11.36</v>
      </c>
      <c r="AB47" s="200">
        <v>0</v>
      </c>
      <c r="AC47" s="200">
        <v>1.1000000000000001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11.51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17.54</v>
      </c>
      <c r="K48" s="200">
        <v>76.650000000000006</v>
      </c>
      <c r="L48" s="200">
        <v>19.420000000000002</v>
      </c>
      <c r="M48" s="200">
        <v>0</v>
      </c>
      <c r="N48" s="200">
        <v>1</v>
      </c>
      <c r="O48" s="200">
        <v>0.94</v>
      </c>
      <c r="P48" s="200">
        <v>2.33</v>
      </c>
      <c r="Q48" s="200">
        <v>0.84</v>
      </c>
      <c r="R48" s="200">
        <v>0.4</v>
      </c>
      <c r="S48" s="200">
        <v>2.85</v>
      </c>
      <c r="T48" s="200">
        <v>0</v>
      </c>
      <c r="U48" s="200">
        <v>12.38</v>
      </c>
      <c r="V48" s="200">
        <v>0.16</v>
      </c>
      <c r="W48" s="200">
        <v>0.44</v>
      </c>
      <c r="X48" s="200">
        <v>1.4</v>
      </c>
      <c r="Y48" s="200">
        <v>0</v>
      </c>
      <c r="Z48" s="200">
        <v>2.64</v>
      </c>
      <c r="AA48" s="200">
        <v>11.36</v>
      </c>
      <c r="AB48" s="200">
        <v>0</v>
      </c>
      <c r="AC48" s="200">
        <v>1.1000000000000001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11.51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17.54</v>
      </c>
      <c r="K49" s="200">
        <v>76.650000000000006</v>
      </c>
      <c r="L49" s="200">
        <v>19.420000000000002</v>
      </c>
      <c r="M49" s="200">
        <v>0</v>
      </c>
      <c r="N49" s="200">
        <v>1</v>
      </c>
      <c r="O49" s="200">
        <v>0.94</v>
      </c>
      <c r="P49" s="200">
        <v>2.33</v>
      </c>
      <c r="Q49" s="200">
        <v>0.84</v>
      </c>
      <c r="R49" s="200">
        <v>0.4</v>
      </c>
      <c r="S49" s="200">
        <v>2.85</v>
      </c>
      <c r="T49" s="200">
        <v>0</v>
      </c>
      <c r="U49" s="200">
        <v>12.38</v>
      </c>
      <c r="V49" s="200">
        <v>0.16</v>
      </c>
      <c r="W49" s="200">
        <v>0.44</v>
      </c>
      <c r="X49" s="200">
        <v>1.4</v>
      </c>
      <c r="Y49" s="200">
        <v>0</v>
      </c>
      <c r="Z49" s="200">
        <v>2.33</v>
      </c>
      <c r="AA49" s="200">
        <v>11.36</v>
      </c>
      <c r="AB49" s="200">
        <v>0</v>
      </c>
      <c r="AC49" s="200">
        <v>1.1000000000000001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11.51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17.54</v>
      </c>
      <c r="K50" s="200">
        <v>76.650000000000006</v>
      </c>
      <c r="L50" s="200">
        <v>19.43</v>
      </c>
      <c r="M50" s="200">
        <v>0</v>
      </c>
      <c r="N50" s="200">
        <v>1</v>
      </c>
      <c r="O50" s="200">
        <v>0.94</v>
      </c>
      <c r="P50" s="200">
        <v>2.33</v>
      </c>
      <c r="Q50" s="200">
        <v>0.84</v>
      </c>
      <c r="R50" s="200">
        <v>4.99</v>
      </c>
      <c r="S50" s="200">
        <v>2.85</v>
      </c>
      <c r="T50" s="200">
        <v>0</v>
      </c>
      <c r="U50" s="200">
        <v>12.38</v>
      </c>
      <c r="V50" s="200">
        <v>0.16</v>
      </c>
      <c r="W50" s="200">
        <v>0.44</v>
      </c>
      <c r="X50" s="200">
        <v>1.4</v>
      </c>
      <c r="Y50" s="200">
        <v>0</v>
      </c>
      <c r="Z50" s="200">
        <v>2.33</v>
      </c>
      <c r="AA50" s="200">
        <v>11.36</v>
      </c>
      <c r="AB50" s="200">
        <v>0</v>
      </c>
      <c r="AC50" s="200">
        <v>1.1000000000000001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11.51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17.54</v>
      </c>
      <c r="K51" s="200">
        <v>76.650000000000006</v>
      </c>
      <c r="L51" s="200">
        <v>19.43</v>
      </c>
      <c r="M51" s="200">
        <v>0</v>
      </c>
      <c r="N51" s="200">
        <v>1</v>
      </c>
      <c r="O51" s="200">
        <v>0.94</v>
      </c>
      <c r="P51" s="200">
        <v>2.33</v>
      </c>
      <c r="Q51" s="200">
        <v>0.84</v>
      </c>
      <c r="R51" s="200">
        <v>4.99</v>
      </c>
      <c r="S51" s="200">
        <v>2.85</v>
      </c>
      <c r="T51" s="200">
        <v>0</v>
      </c>
      <c r="U51" s="200">
        <v>12.38</v>
      </c>
      <c r="V51" s="200">
        <v>0.16</v>
      </c>
      <c r="W51" s="200">
        <v>5.49</v>
      </c>
      <c r="X51" s="200">
        <v>1.4</v>
      </c>
      <c r="Y51" s="200">
        <v>0</v>
      </c>
      <c r="Z51" s="200">
        <v>35.840000000000003</v>
      </c>
      <c r="AA51" s="200">
        <v>11.36</v>
      </c>
      <c r="AB51" s="200">
        <v>0</v>
      </c>
      <c r="AC51" s="200">
        <v>1.1000000000000001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11.51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17.54</v>
      </c>
      <c r="K52" s="200">
        <v>76.650000000000006</v>
      </c>
      <c r="L52" s="200">
        <v>19.420000000000002</v>
      </c>
      <c r="M52" s="200">
        <v>0</v>
      </c>
      <c r="N52" s="200">
        <v>1</v>
      </c>
      <c r="O52" s="200">
        <v>0.94</v>
      </c>
      <c r="P52" s="200">
        <v>2.33</v>
      </c>
      <c r="Q52" s="200">
        <v>0.84</v>
      </c>
      <c r="R52" s="200">
        <v>4.99</v>
      </c>
      <c r="S52" s="200">
        <v>2.85</v>
      </c>
      <c r="T52" s="200">
        <v>0</v>
      </c>
      <c r="U52" s="200">
        <v>12.38</v>
      </c>
      <c r="V52" s="200">
        <v>0.16</v>
      </c>
      <c r="W52" s="200">
        <v>5.49</v>
      </c>
      <c r="X52" s="200">
        <v>1.4</v>
      </c>
      <c r="Y52" s="200">
        <v>0</v>
      </c>
      <c r="Z52" s="200">
        <v>35.840000000000003</v>
      </c>
      <c r="AA52" s="200">
        <v>11.36</v>
      </c>
      <c r="AB52" s="200">
        <v>0</v>
      </c>
      <c r="AC52" s="200">
        <v>1.1000000000000001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11.51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17.54</v>
      </c>
      <c r="K53" s="200">
        <v>76.650000000000006</v>
      </c>
      <c r="L53" s="200">
        <v>19.420000000000002</v>
      </c>
      <c r="M53" s="200">
        <v>0</v>
      </c>
      <c r="N53" s="200">
        <v>1</v>
      </c>
      <c r="O53" s="200">
        <v>0.94</v>
      </c>
      <c r="P53" s="200">
        <v>2.33</v>
      </c>
      <c r="Q53" s="200">
        <v>0.84</v>
      </c>
      <c r="R53" s="200">
        <v>4.99</v>
      </c>
      <c r="S53" s="200">
        <v>2.85</v>
      </c>
      <c r="T53" s="200">
        <v>0</v>
      </c>
      <c r="U53" s="200">
        <v>12.38</v>
      </c>
      <c r="V53" s="200">
        <v>0.16</v>
      </c>
      <c r="W53" s="200">
        <v>5.49</v>
      </c>
      <c r="X53" s="200">
        <v>1.4</v>
      </c>
      <c r="Y53" s="200">
        <v>0</v>
      </c>
      <c r="Z53" s="200">
        <v>36.03</v>
      </c>
      <c r="AA53" s="200">
        <v>11.36</v>
      </c>
      <c r="AB53" s="200">
        <v>0</v>
      </c>
      <c r="AC53" s="200">
        <v>1.1000000000000001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11.51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17.54</v>
      </c>
      <c r="K54" s="200">
        <v>76.650000000000006</v>
      </c>
      <c r="L54" s="200">
        <v>19.420000000000002</v>
      </c>
      <c r="M54" s="200">
        <v>0</v>
      </c>
      <c r="N54" s="200">
        <v>1</v>
      </c>
      <c r="O54" s="200">
        <v>0.94</v>
      </c>
      <c r="P54" s="200">
        <v>2.33</v>
      </c>
      <c r="Q54" s="200">
        <v>0.84</v>
      </c>
      <c r="R54" s="200">
        <v>4.99</v>
      </c>
      <c r="S54" s="200">
        <v>2.85</v>
      </c>
      <c r="T54" s="200">
        <v>0</v>
      </c>
      <c r="U54" s="200">
        <v>12.38</v>
      </c>
      <c r="V54" s="200">
        <v>0.16</v>
      </c>
      <c r="W54" s="200">
        <v>5.49</v>
      </c>
      <c r="X54" s="200">
        <v>1.4</v>
      </c>
      <c r="Y54" s="200">
        <v>0</v>
      </c>
      <c r="Z54" s="200">
        <v>40.11</v>
      </c>
      <c r="AA54" s="200">
        <v>11.36</v>
      </c>
      <c r="AB54" s="200">
        <v>0</v>
      </c>
      <c r="AC54" s="200">
        <v>1.1000000000000001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11.51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17.54</v>
      </c>
      <c r="K55" s="200">
        <v>76.650000000000006</v>
      </c>
      <c r="L55" s="200">
        <v>19.420000000000002</v>
      </c>
      <c r="M55" s="200">
        <v>0</v>
      </c>
      <c r="N55" s="200">
        <v>1</v>
      </c>
      <c r="O55" s="200">
        <v>0.94</v>
      </c>
      <c r="P55" s="200">
        <v>2.33</v>
      </c>
      <c r="Q55" s="200">
        <v>0.84</v>
      </c>
      <c r="R55" s="200">
        <v>5</v>
      </c>
      <c r="S55" s="200">
        <v>2.85</v>
      </c>
      <c r="T55" s="200">
        <v>0</v>
      </c>
      <c r="U55" s="200">
        <v>12.38</v>
      </c>
      <c r="V55" s="200">
        <v>0.16</v>
      </c>
      <c r="W55" s="200">
        <v>5.49</v>
      </c>
      <c r="X55" s="200">
        <v>1.4</v>
      </c>
      <c r="Y55" s="200">
        <v>0</v>
      </c>
      <c r="Z55" s="200">
        <v>41.05</v>
      </c>
      <c r="AA55" s="200">
        <v>9.64</v>
      </c>
      <c r="AB55" s="200">
        <v>0</v>
      </c>
      <c r="AC55" s="200">
        <v>1.1000000000000001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11.51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17.54</v>
      </c>
      <c r="K56" s="200">
        <v>76.650000000000006</v>
      </c>
      <c r="L56" s="200">
        <v>19.420000000000002</v>
      </c>
      <c r="M56" s="200">
        <v>0</v>
      </c>
      <c r="N56" s="200">
        <v>1</v>
      </c>
      <c r="O56" s="200">
        <v>0.94</v>
      </c>
      <c r="P56" s="200">
        <v>2.33</v>
      </c>
      <c r="Q56" s="200">
        <v>0.84</v>
      </c>
      <c r="R56" s="200">
        <v>5</v>
      </c>
      <c r="S56" s="200">
        <v>2.85</v>
      </c>
      <c r="T56" s="200">
        <v>0</v>
      </c>
      <c r="U56" s="200">
        <v>12.38</v>
      </c>
      <c r="V56" s="200">
        <v>0.16</v>
      </c>
      <c r="W56" s="200">
        <v>5.49</v>
      </c>
      <c r="X56" s="200">
        <v>1.4</v>
      </c>
      <c r="Y56" s="200">
        <v>0</v>
      </c>
      <c r="Z56" s="200">
        <v>45.82</v>
      </c>
      <c r="AA56" s="200">
        <v>11.36</v>
      </c>
      <c r="AB56" s="200">
        <v>0</v>
      </c>
      <c r="AC56" s="200">
        <v>1.1000000000000001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11.51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17.54</v>
      </c>
      <c r="K57" s="200">
        <v>76.650000000000006</v>
      </c>
      <c r="L57" s="200">
        <v>19.420000000000002</v>
      </c>
      <c r="M57" s="200">
        <v>0</v>
      </c>
      <c r="N57" s="200">
        <v>1</v>
      </c>
      <c r="O57" s="200">
        <v>0.94</v>
      </c>
      <c r="P57" s="200">
        <v>2.33</v>
      </c>
      <c r="Q57" s="200">
        <v>0.84</v>
      </c>
      <c r="R57" s="200">
        <v>5</v>
      </c>
      <c r="S57" s="200">
        <v>2.85</v>
      </c>
      <c r="T57" s="200">
        <v>0</v>
      </c>
      <c r="U57" s="200">
        <v>12.38</v>
      </c>
      <c r="V57" s="200">
        <v>0.12</v>
      </c>
      <c r="W57" s="200">
        <v>5.49</v>
      </c>
      <c r="X57" s="200">
        <v>1.4</v>
      </c>
      <c r="Y57" s="200">
        <v>0</v>
      </c>
      <c r="Z57" s="200">
        <v>36.03</v>
      </c>
      <c r="AA57" s="200">
        <v>11.36</v>
      </c>
      <c r="AB57" s="200">
        <v>0</v>
      </c>
      <c r="AC57" s="200">
        <v>1.1000000000000001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11.51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17.54</v>
      </c>
      <c r="K58" s="200">
        <v>76.650000000000006</v>
      </c>
      <c r="L58" s="200">
        <v>19.420000000000002</v>
      </c>
      <c r="M58" s="200">
        <v>0</v>
      </c>
      <c r="N58" s="200">
        <v>1</v>
      </c>
      <c r="O58" s="200">
        <v>0.94</v>
      </c>
      <c r="P58" s="200">
        <v>2.33</v>
      </c>
      <c r="Q58" s="200">
        <v>0.84</v>
      </c>
      <c r="R58" s="200">
        <v>5</v>
      </c>
      <c r="S58" s="200">
        <v>2.85</v>
      </c>
      <c r="T58" s="200">
        <v>0</v>
      </c>
      <c r="U58" s="200">
        <v>12.38</v>
      </c>
      <c r="V58" s="200">
        <v>0.16</v>
      </c>
      <c r="W58" s="200">
        <v>5.49</v>
      </c>
      <c r="X58" s="200">
        <v>1.4</v>
      </c>
      <c r="Y58" s="200">
        <v>0</v>
      </c>
      <c r="Z58" s="200">
        <v>36.03</v>
      </c>
      <c r="AA58" s="200">
        <v>11.36</v>
      </c>
      <c r="AB58" s="200">
        <v>0</v>
      </c>
      <c r="AC58" s="200">
        <v>1.1000000000000001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11.51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17.54</v>
      </c>
      <c r="K59" s="200">
        <v>76.650000000000006</v>
      </c>
      <c r="L59" s="200">
        <v>19.420000000000002</v>
      </c>
      <c r="M59" s="200">
        <v>0</v>
      </c>
      <c r="N59" s="200">
        <v>1</v>
      </c>
      <c r="O59" s="200">
        <v>0.94</v>
      </c>
      <c r="P59" s="200">
        <v>2.33</v>
      </c>
      <c r="Q59" s="200">
        <v>0.84</v>
      </c>
      <c r="R59" s="200">
        <v>5</v>
      </c>
      <c r="S59" s="200">
        <v>2.85</v>
      </c>
      <c r="T59" s="200">
        <v>0</v>
      </c>
      <c r="U59" s="200">
        <v>12.38</v>
      </c>
      <c r="V59" s="200">
        <v>1.35</v>
      </c>
      <c r="W59" s="200">
        <v>5.49</v>
      </c>
      <c r="X59" s="200">
        <v>18.22</v>
      </c>
      <c r="Y59" s="200">
        <v>0</v>
      </c>
      <c r="Z59" s="200">
        <v>36.03</v>
      </c>
      <c r="AA59" s="200">
        <v>11.36</v>
      </c>
      <c r="AB59" s="200">
        <v>0</v>
      </c>
      <c r="AC59" s="200">
        <v>1.1000000000000001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11.51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17.54</v>
      </c>
      <c r="K60" s="200">
        <v>76.650000000000006</v>
      </c>
      <c r="L60" s="200">
        <v>19.420000000000002</v>
      </c>
      <c r="M60" s="200">
        <v>0</v>
      </c>
      <c r="N60" s="200">
        <v>1</v>
      </c>
      <c r="O60" s="200">
        <v>0.94</v>
      </c>
      <c r="P60" s="200">
        <v>2.33</v>
      </c>
      <c r="Q60" s="200">
        <v>0.84</v>
      </c>
      <c r="R60" s="200">
        <v>5</v>
      </c>
      <c r="S60" s="200">
        <v>2.85</v>
      </c>
      <c r="T60" s="200">
        <v>0</v>
      </c>
      <c r="U60" s="200">
        <v>12.38</v>
      </c>
      <c r="V60" s="200">
        <v>1.35</v>
      </c>
      <c r="W60" s="200">
        <v>5.49</v>
      </c>
      <c r="X60" s="200">
        <v>18.22</v>
      </c>
      <c r="Y60" s="200">
        <v>0</v>
      </c>
      <c r="Z60" s="200">
        <v>36.03</v>
      </c>
      <c r="AA60" s="200">
        <v>11.36</v>
      </c>
      <c r="AB60" s="200">
        <v>0</v>
      </c>
      <c r="AC60" s="200">
        <v>1.1000000000000001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11.51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17.54</v>
      </c>
      <c r="K61" s="200">
        <v>76.650000000000006</v>
      </c>
      <c r="L61" s="200">
        <v>19.420000000000002</v>
      </c>
      <c r="M61" s="200">
        <v>0</v>
      </c>
      <c r="N61" s="200">
        <v>1</v>
      </c>
      <c r="O61" s="200">
        <v>0.94</v>
      </c>
      <c r="P61" s="200">
        <v>2.33</v>
      </c>
      <c r="Q61" s="200">
        <v>0.84</v>
      </c>
      <c r="R61" s="200">
        <v>5</v>
      </c>
      <c r="S61" s="200">
        <v>2.85</v>
      </c>
      <c r="T61" s="200">
        <v>0</v>
      </c>
      <c r="U61" s="200">
        <v>12.38</v>
      </c>
      <c r="V61" s="200">
        <v>1.35</v>
      </c>
      <c r="W61" s="200">
        <v>5.49</v>
      </c>
      <c r="X61" s="200">
        <v>18.22</v>
      </c>
      <c r="Y61" s="200">
        <v>0</v>
      </c>
      <c r="Z61" s="200">
        <v>36.03</v>
      </c>
      <c r="AA61" s="200">
        <v>11.36</v>
      </c>
      <c r="AB61" s="200">
        <v>0</v>
      </c>
      <c r="AC61" s="200">
        <v>1.1000000000000001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11.51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17.54</v>
      </c>
      <c r="K62" s="200">
        <v>76.650000000000006</v>
      </c>
      <c r="L62" s="200">
        <v>19.420000000000002</v>
      </c>
      <c r="M62" s="200">
        <v>0</v>
      </c>
      <c r="N62" s="200">
        <v>1</v>
      </c>
      <c r="O62" s="200">
        <v>0.94</v>
      </c>
      <c r="P62" s="200">
        <v>2.33</v>
      </c>
      <c r="Q62" s="200">
        <v>0.84</v>
      </c>
      <c r="R62" s="200">
        <v>5</v>
      </c>
      <c r="S62" s="200">
        <v>2.85</v>
      </c>
      <c r="T62" s="200">
        <v>0</v>
      </c>
      <c r="U62" s="200">
        <v>12.38</v>
      </c>
      <c r="V62" s="200">
        <v>1.35</v>
      </c>
      <c r="W62" s="200">
        <v>5.49</v>
      </c>
      <c r="X62" s="200">
        <v>18.22</v>
      </c>
      <c r="Y62" s="200">
        <v>0</v>
      </c>
      <c r="Z62" s="200">
        <v>36.03</v>
      </c>
      <c r="AA62" s="200">
        <v>11.36</v>
      </c>
      <c r="AB62" s="200">
        <v>0</v>
      </c>
      <c r="AC62" s="200">
        <v>1.1000000000000001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11.51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17.54</v>
      </c>
      <c r="K63" s="200">
        <v>76.650000000000006</v>
      </c>
      <c r="L63" s="200">
        <v>19.420000000000002</v>
      </c>
      <c r="M63" s="200">
        <v>0</v>
      </c>
      <c r="N63" s="200">
        <v>1</v>
      </c>
      <c r="O63" s="200">
        <v>0.94</v>
      </c>
      <c r="P63" s="200">
        <v>2.33</v>
      </c>
      <c r="Q63" s="200">
        <v>0.84</v>
      </c>
      <c r="R63" s="200">
        <v>5</v>
      </c>
      <c r="S63" s="200">
        <v>2.85</v>
      </c>
      <c r="T63" s="200">
        <v>0</v>
      </c>
      <c r="U63" s="200">
        <v>12.38</v>
      </c>
      <c r="V63" s="200">
        <v>1.35</v>
      </c>
      <c r="W63" s="200">
        <v>5.49</v>
      </c>
      <c r="X63" s="200">
        <v>18.22</v>
      </c>
      <c r="Y63" s="200">
        <v>0</v>
      </c>
      <c r="Z63" s="200">
        <v>36.03</v>
      </c>
      <c r="AA63" s="200">
        <v>11.36</v>
      </c>
      <c r="AB63" s="200">
        <v>0</v>
      </c>
      <c r="AC63" s="200">
        <v>1.1000000000000001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10.210000000000001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17.54</v>
      </c>
      <c r="K64" s="200">
        <v>76.650000000000006</v>
      </c>
      <c r="L64" s="200">
        <v>19.420000000000002</v>
      </c>
      <c r="M64" s="200">
        <v>0</v>
      </c>
      <c r="N64" s="200">
        <v>1</v>
      </c>
      <c r="O64" s="200">
        <v>0.94</v>
      </c>
      <c r="P64" s="200">
        <v>2.33</v>
      </c>
      <c r="Q64" s="200">
        <v>0.84</v>
      </c>
      <c r="R64" s="200">
        <v>5</v>
      </c>
      <c r="S64" s="200">
        <v>2.85</v>
      </c>
      <c r="T64" s="200">
        <v>0</v>
      </c>
      <c r="U64" s="200">
        <v>12.38</v>
      </c>
      <c r="V64" s="200">
        <v>1.35</v>
      </c>
      <c r="W64" s="200">
        <v>5.49</v>
      </c>
      <c r="X64" s="200">
        <v>18.22</v>
      </c>
      <c r="Y64" s="200">
        <v>0</v>
      </c>
      <c r="Z64" s="200">
        <v>33.97</v>
      </c>
      <c r="AA64" s="200">
        <v>11.36</v>
      </c>
      <c r="AB64" s="200">
        <v>0</v>
      </c>
      <c r="AC64" s="200">
        <v>1.1000000000000001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10.210000000000001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17.54</v>
      </c>
      <c r="K65" s="200">
        <v>76.650000000000006</v>
      </c>
      <c r="L65" s="200">
        <v>11.34</v>
      </c>
      <c r="M65" s="200">
        <v>0</v>
      </c>
      <c r="N65" s="200">
        <v>1</v>
      </c>
      <c r="O65" s="200">
        <v>0.94</v>
      </c>
      <c r="P65" s="200">
        <v>2.33</v>
      </c>
      <c r="Q65" s="200">
        <v>0.84</v>
      </c>
      <c r="R65" s="200">
        <v>5</v>
      </c>
      <c r="S65" s="200">
        <v>2.85</v>
      </c>
      <c r="T65" s="200">
        <v>0</v>
      </c>
      <c r="U65" s="200">
        <v>12.38</v>
      </c>
      <c r="V65" s="200">
        <v>1.35</v>
      </c>
      <c r="W65" s="200">
        <v>5.49</v>
      </c>
      <c r="X65" s="200">
        <v>18.22</v>
      </c>
      <c r="Y65" s="200">
        <v>0</v>
      </c>
      <c r="Z65" s="200">
        <v>27.74</v>
      </c>
      <c r="AA65" s="200">
        <v>11.36</v>
      </c>
      <c r="AB65" s="200">
        <v>0</v>
      </c>
      <c r="AC65" s="200">
        <v>1.1000000000000001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17.54</v>
      </c>
      <c r="K66" s="200">
        <v>76.650000000000006</v>
      </c>
      <c r="L66" s="200">
        <v>11.34</v>
      </c>
      <c r="M66" s="200">
        <v>0</v>
      </c>
      <c r="N66" s="200">
        <v>1</v>
      </c>
      <c r="O66" s="200">
        <v>0.94</v>
      </c>
      <c r="P66" s="200">
        <v>2.33</v>
      </c>
      <c r="Q66" s="200">
        <v>0.84</v>
      </c>
      <c r="R66" s="200">
        <v>5</v>
      </c>
      <c r="S66" s="200">
        <v>2.85</v>
      </c>
      <c r="T66" s="200">
        <v>0</v>
      </c>
      <c r="U66" s="200">
        <v>12.38</v>
      </c>
      <c r="V66" s="200">
        <v>1.35</v>
      </c>
      <c r="W66" s="200">
        <v>5.49</v>
      </c>
      <c r="X66" s="200">
        <v>18.22</v>
      </c>
      <c r="Y66" s="200">
        <v>0</v>
      </c>
      <c r="Z66" s="200">
        <v>36.03</v>
      </c>
      <c r="AA66" s="200">
        <v>11.36</v>
      </c>
      <c r="AB66" s="200">
        <v>0</v>
      </c>
      <c r="AC66" s="200">
        <v>1.1000000000000001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17.54</v>
      </c>
      <c r="K67" s="200">
        <v>76.650000000000006</v>
      </c>
      <c r="L67" s="200">
        <v>11.34</v>
      </c>
      <c r="M67" s="200">
        <v>0</v>
      </c>
      <c r="N67" s="200">
        <v>1</v>
      </c>
      <c r="O67" s="200">
        <v>0.94</v>
      </c>
      <c r="P67" s="200">
        <v>2.33</v>
      </c>
      <c r="Q67" s="200">
        <v>0.84</v>
      </c>
      <c r="R67" s="200">
        <v>5</v>
      </c>
      <c r="S67" s="200">
        <v>2.85</v>
      </c>
      <c r="T67" s="200">
        <v>0</v>
      </c>
      <c r="U67" s="200">
        <v>12.38</v>
      </c>
      <c r="V67" s="200">
        <v>0.16</v>
      </c>
      <c r="W67" s="200">
        <v>5.49</v>
      </c>
      <c r="X67" s="200">
        <v>1.4</v>
      </c>
      <c r="Y67" s="200">
        <v>0</v>
      </c>
      <c r="Z67" s="200">
        <v>36.03</v>
      </c>
      <c r="AA67" s="200">
        <v>11.36</v>
      </c>
      <c r="AB67" s="200">
        <v>0</v>
      </c>
      <c r="AC67" s="200">
        <v>1.1000000000000001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9.17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17.54</v>
      </c>
      <c r="K68" s="200">
        <v>76.650000000000006</v>
      </c>
      <c r="L68" s="200">
        <v>11.34</v>
      </c>
      <c r="M68" s="200">
        <v>0</v>
      </c>
      <c r="N68" s="200">
        <v>1</v>
      </c>
      <c r="O68" s="200">
        <v>0.94</v>
      </c>
      <c r="P68" s="200">
        <v>2.33</v>
      </c>
      <c r="Q68" s="200">
        <v>0.84</v>
      </c>
      <c r="R68" s="200">
        <v>5</v>
      </c>
      <c r="S68" s="200">
        <v>2.85</v>
      </c>
      <c r="T68" s="200">
        <v>0</v>
      </c>
      <c r="U68" s="200">
        <v>12.38</v>
      </c>
      <c r="V68" s="200">
        <v>0.16</v>
      </c>
      <c r="W68" s="200">
        <v>5.49</v>
      </c>
      <c r="X68" s="200">
        <v>1.4</v>
      </c>
      <c r="Y68" s="200">
        <v>0</v>
      </c>
      <c r="Z68" s="200">
        <v>36.03</v>
      </c>
      <c r="AA68" s="200">
        <v>11.36</v>
      </c>
      <c r="AB68" s="200">
        <v>0</v>
      </c>
      <c r="AC68" s="200">
        <v>1.1000000000000001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9.17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17.54</v>
      </c>
      <c r="K69" s="200">
        <v>76.650000000000006</v>
      </c>
      <c r="L69" s="200">
        <v>15.87</v>
      </c>
      <c r="M69" s="200">
        <v>0</v>
      </c>
      <c r="N69" s="200">
        <v>1</v>
      </c>
      <c r="O69" s="200">
        <v>0.94</v>
      </c>
      <c r="P69" s="200">
        <v>2.33</v>
      </c>
      <c r="Q69" s="200">
        <v>0.84</v>
      </c>
      <c r="R69" s="200">
        <v>5</v>
      </c>
      <c r="S69" s="200">
        <v>2.85</v>
      </c>
      <c r="T69" s="200">
        <v>0</v>
      </c>
      <c r="U69" s="200">
        <v>12.38</v>
      </c>
      <c r="V69" s="200">
        <v>1.61</v>
      </c>
      <c r="W69" s="200">
        <v>5.58</v>
      </c>
      <c r="X69" s="200">
        <v>18.22</v>
      </c>
      <c r="Y69" s="200">
        <v>0</v>
      </c>
      <c r="Z69" s="200">
        <v>36.03</v>
      </c>
      <c r="AA69" s="200">
        <v>11.36</v>
      </c>
      <c r="AB69" s="200">
        <v>0</v>
      </c>
      <c r="AC69" s="200">
        <v>1.1000000000000001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9.17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17.54</v>
      </c>
      <c r="K70" s="200">
        <v>76.650000000000006</v>
      </c>
      <c r="L70" s="200">
        <v>15.87</v>
      </c>
      <c r="M70" s="200">
        <v>0</v>
      </c>
      <c r="N70" s="200">
        <v>1</v>
      </c>
      <c r="O70" s="200">
        <v>0.94</v>
      </c>
      <c r="P70" s="200">
        <v>2.33</v>
      </c>
      <c r="Q70" s="200">
        <v>0.84</v>
      </c>
      <c r="R70" s="200">
        <v>5</v>
      </c>
      <c r="S70" s="200">
        <v>2.85</v>
      </c>
      <c r="T70" s="200">
        <v>0</v>
      </c>
      <c r="U70" s="200">
        <v>12.38</v>
      </c>
      <c r="V70" s="200">
        <v>1.88</v>
      </c>
      <c r="W70" s="200">
        <v>5.49</v>
      </c>
      <c r="X70" s="200">
        <v>18.22</v>
      </c>
      <c r="Y70" s="200">
        <v>0</v>
      </c>
      <c r="Z70" s="200">
        <v>20.25</v>
      </c>
      <c r="AA70" s="200">
        <v>11.36</v>
      </c>
      <c r="AB70" s="200">
        <v>0</v>
      </c>
      <c r="AC70" s="200">
        <v>1.1000000000000001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9.17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17.54</v>
      </c>
      <c r="K71" s="200">
        <v>76.650000000000006</v>
      </c>
      <c r="L71" s="200">
        <v>16.16</v>
      </c>
      <c r="M71" s="200">
        <v>0</v>
      </c>
      <c r="N71" s="200">
        <v>1</v>
      </c>
      <c r="O71" s="200">
        <v>0.94</v>
      </c>
      <c r="P71" s="200">
        <v>2.33</v>
      </c>
      <c r="Q71" s="200">
        <v>0.84</v>
      </c>
      <c r="R71" s="200">
        <v>4.99</v>
      </c>
      <c r="S71" s="200">
        <v>2.85</v>
      </c>
      <c r="T71" s="200">
        <v>0</v>
      </c>
      <c r="U71" s="200">
        <v>12.38</v>
      </c>
      <c r="V71" s="200">
        <v>2.14</v>
      </c>
      <c r="W71" s="200">
        <v>5.49</v>
      </c>
      <c r="X71" s="200">
        <v>18.22</v>
      </c>
      <c r="Y71" s="200">
        <v>0</v>
      </c>
      <c r="Z71" s="200">
        <v>36.03</v>
      </c>
      <c r="AA71" s="200">
        <v>11.36</v>
      </c>
      <c r="AB71" s="200">
        <v>0</v>
      </c>
      <c r="AC71" s="200">
        <v>1.1000000000000001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9.83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17.54</v>
      </c>
      <c r="K72" s="200">
        <v>76.650000000000006</v>
      </c>
      <c r="L72" s="200">
        <v>17.75</v>
      </c>
      <c r="M72" s="200">
        <v>0</v>
      </c>
      <c r="N72" s="200">
        <v>1</v>
      </c>
      <c r="O72" s="200">
        <v>0.94</v>
      </c>
      <c r="P72" s="200">
        <v>2.33</v>
      </c>
      <c r="Q72" s="200">
        <v>0.84</v>
      </c>
      <c r="R72" s="200">
        <v>4.99</v>
      </c>
      <c r="S72" s="200">
        <v>2.85</v>
      </c>
      <c r="T72" s="200">
        <v>0</v>
      </c>
      <c r="U72" s="200">
        <v>12.38</v>
      </c>
      <c r="V72" s="200">
        <v>2.38</v>
      </c>
      <c r="W72" s="200">
        <v>5.49</v>
      </c>
      <c r="X72" s="200">
        <v>18.22</v>
      </c>
      <c r="Y72" s="200">
        <v>0</v>
      </c>
      <c r="Z72" s="200">
        <v>36.03</v>
      </c>
      <c r="AA72" s="200">
        <v>11.36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9.83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17.54</v>
      </c>
      <c r="K73" s="200">
        <v>73.28</v>
      </c>
      <c r="L73" s="200">
        <v>16.16</v>
      </c>
      <c r="M73" s="200">
        <v>0</v>
      </c>
      <c r="N73" s="200">
        <v>1</v>
      </c>
      <c r="O73" s="200">
        <v>0.94</v>
      </c>
      <c r="P73" s="200">
        <v>2.33</v>
      </c>
      <c r="Q73" s="200">
        <v>0.84</v>
      </c>
      <c r="R73" s="200">
        <v>4.99</v>
      </c>
      <c r="S73" s="200">
        <v>2.85</v>
      </c>
      <c r="T73" s="200">
        <v>0</v>
      </c>
      <c r="U73" s="200">
        <v>12.38</v>
      </c>
      <c r="V73" s="200">
        <v>0.22</v>
      </c>
      <c r="W73" s="200">
        <v>5.49</v>
      </c>
      <c r="X73" s="200">
        <v>1.79</v>
      </c>
      <c r="Y73" s="200">
        <v>0</v>
      </c>
      <c r="Z73" s="200">
        <v>36.03</v>
      </c>
      <c r="AA73" s="200">
        <v>11.36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9.83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17.54</v>
      </c>
      <c r="K74" s="200">
        <v>76.650000000000006</v>
      </c>
      <c r="L74" s="200">
        <v>16.16</v>
      </c>
      <c r="M74" s="200">
        <v>0</v>
      </c>
      <c r="N74" s="200">
        <v>1</v>
      </c>
      <c r="O74" s="200">
        <v>0.94</v>
      </c>
      <c r="P74" s="200">
        <v>2.33</v>
      </c>
      <c r="Q74" s="200">
        <v>0.84</v>
      </c>
      <c r="R74" s="200">
        <v>4.99</v>
      </c>
      <c r="S74" s="200">
        <v>2.85</v>
      </c>
      <c r="T74" s="200">
        <v>0</v>
      </c>
      <c r="U74" s="200">
        <v>12.38</v>
      </c>
      <c r="V74" s="200">
        <v>0.2</v>
      </c>
      <c r="W74" s="200">
        <v>5.49</v>
      </c>
      <c r="X74" s="200">
        <v>1.4</v>
      </c>
      <c r="Y74" s="200">
        <v>0</v>
      </c>
      <c r="Z74" s="200">
        <v>10.07</v>
      </c>
      <c r="AA74" s="200">
        <v>11.36</v>
      </c>
      <c r="AB74" s="200">
        <v>0</v>
      </c>
      <c r="AC74" s="200">
        <v>1.1000000000000001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9.83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17.54</v>
      </c>
      <c r="K75" s="200">
        <v>77.61</v>
      </c>
      <c r="L75" s="200">
        <v>17.12</v>
      </c>
      <c r="M75" s="200">
        <v>0</v>
      </c>
      <c r="N75" s="200">
        <v>1</v>
      </c>
      <c r="O75" s="200">
        <v>0.94</v>
      </c>
      <c r="P75" s="200">
        <v>2.33</v>
      </c>
      <c r="Q75" s="200">
        <v>0.84</v>
      </c>
      <c r="R75" s="200">
        <v>4.99</v>
      </c>
      <c r="S75" s="200">
        <v>2.85</v>
      </c>
      <c r="T75" s="200">
        <v>0</v>
      </c>
      <c r="U75" s="200">
        <v>12.38</v>
      </c>
      <c r="V75" s="200">
        <v>0.2</v>
      </c>
      <c r="W75" s="200">
        <v>0.56000000000000005</v>
      </c>
      <c r="X75" s="200">
        <v>1.4</v>
      </c>
      <c r="Y75" s="200">
        <v>0</v>
      </c>
      <c r="Z75" s="200">
        <v>2.64</v>
      </c>
      <c r="AA75" s="200">
        <v>11.36</v>
      </c>
      <c r="AB75" s="200">
        <v>0</v>
      </c>
      <c r="AC75" s="200">
        <v>1.1000000000000001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17.54</v>
      </c>
      <c r="K76" s="200">
        <v>77.61</v>
      </c>
      <c r="L76" s="200">
        <v>17.12</v>
      </c>
      <c r="M76" s="200">
        <v>0</v>
      </c>
      <c r="N76" s="200">
        <v>1</v>
      </c>
      <c r="O76" s="200">
        <v>0.94</v>
      </c>
      <c r="P76" s="200">
        <v>2.33</v>
      </c>
      <c r="Q76" s="200">
        <v>0.84</v>
      </c>
      <c r="R76" s="200">
        <v>0.4</v>
      </c>
      <c r="S76" s="200">
        <v>2.85</v>
      </c>
      <c r="T76" s="200">
        <v>0</v>
      </c>
      <c r="U76" s="200">
        <v>12.38</v>
      </c>
      <c r="V76" s="200">
        <v>0.2</v>
      </c>
      <c r="W76" s="200">
        <v>0.44</v>
      </c>
      <c r="X76" s="200">
        <v>1.4</v>
      </c>
      <c r="Y76" s="200">
        <v>0</v>
      </c>
      <c r="Z76" s="200">
        <v>2.64</v>
      </c>
      <c r="AA76" s="200">
        <v>11.36</v>
      </c>
      <c r="AB76" s="200">
        <v>0</v>
      </c>
      <c r="AC76" s="200">
        <v>1.1000000000000001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17.54</v>
      </c>
      <c r="K77" s="200">
        <v>77.61</v>
      </c>
      <c r="L77" s="200">
        <v>17.12</v>
      </c>
      <c r="M77" s="200">
        <v>0</v>
      </c>
      <c r="N77" s="200">
        <v>2.99</v>
      </c>
      <c r="O77" s="200">
        <v>0.94</v>
      </c>
      <c r="P77" s="200">
        <v>2.33</v>
      </c>
      <c r="Q77" s="200">
        <v>0.84</v>
      </c>
      <c r="R77" s="200">
        <v>0.4</v>
      </c>
      <c r="S77" s="200">
        <v>2.85</v>
      </c>
      <c r="T77" s="200">
        <v>0</v>
      </c>
      <c r="U77" s="200">
        <v>12.38</v>
      </c>
      <c r="V77" s="200">
        <v>0.2</v>
      </c>
      <c r="W77" s="200">
        <v>0.44</v>
      </c>
      <c r="X77" s="200">
        <v>1.4</v>
      </c>
      <c r="Y77" s="200">
        <v>0</v>
      </c>
      <c r="Z77" s="200">
        <v>2.64</v>
      </c>
      <c r="AA77" s="200">
        <v>11.36</v>
      </c>
      <c r="AB77" s="200">
        <v>0</v>
      </c>
      <c r="AC77" s="200">
        <v>1.1000000000000001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12.6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17.54</v>
      </c>
      <c r="K78" s="200">
        <v>77.61</v>
      </c>
      <c r="L78" s="200">
        <v>17.12</v>
      </c>
      <c r="M78" s="200">
        <v>0</v>
      </c>
      <c r="N78" s="200">
        <v>2.99</v>
      </c>
      <c r="O78" s="200">
        <v>0.94</v>
      </c>
      <c r="P78" s="200">
        <v>2.33</v>
      </c>
      <c r="Q78" s="200">
        <v>0.84</v>
      </c>
      <c r="R78" s="200">
        <v>0.4</v>
      </c>
      <c r="S78" s="200">
        <v>2.85</v>
      </c>
      <c r="T78" s="200">
        <v>0</v>
      </c>
      <c r="U78" s="200">
        <v>12.38</v>
      </c>
      <c r="V78" s="200">
        <v>0.2</v>
      </c>
      <c r="W78" s="200">
        <v>0.44</v>
      </c>
      <c r="X78" s="200">
        <v>1.4</v>
      </c>
      <c r="Y78" s="200">
        <v>0</v>
      </c>
      <c r="Z78" s="200">
        <v>2.64</v>
      </c>
      <c r="AA78" s="200">
        <v>11.36</v>
      </c>
      <c r="AB78" s="200">
        <v>0</v>
      </c>
      <c r="AC78" s="200">
        <v>1.1000000000000001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12.6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17.54</v>
      </c>
      <c r="K79" s="200">
        <v>67.02</v>
      </c>
      <c r="L79" s="200">
        <v>1.63</v>
      </c>
      <c r="M79" s="200">
        <v>0</v>
      </c>
      <c r="N79" s="200">
        <v>2.99</v>
      </c>
      <c r="O79" s="200">
        <v>0.94</v>
      </c>
      <c r="P79" s="200">
        <v>2.33</v>
      </c>
      <c r="Q79" s="200">
        <v>0.1</v>
      </c>
      <c r="R79" s="200">
        <v>0.4</v>
      </c>
      <c r="S79" s="200">
        <v>0.25</v>
      </c>
      <c r="T79" s="200">
        <v>0</v>
      </c>
      <c r="U79" s="200">
        <v>12.38</v>
      </c>
      <c r="V79" s="200">
        <v>1.19</v>
      </c>
      <c r="W79" s="200">
        <v>0.44</v>
      </c>
      <c r="X79" s="200">
        <v>1.4</v>
      </c>
      <c r="Y79" s="200">
        <v>0</v>
      </c>
      <c r="Z79" s="200">
        <v>2.64</v>
      </c>
      <c r="AA79" s="200">
        <v>0.86</v>
      </c>
      <c r="AB79" s="200">
        <v>0</v>
      </c>
      <c r="AC79" s="200">
        <v>1.1000000000000001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12.6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17.54</v>
      </c>
      <c r="K80" s="200">
        <v>67.02</v>
      </c>
      <c r="L80" s="200">
        <v>1.63</v>
      </c>
      <c r="M80" s="200">
        <v>0</v>
      </c>
      <c r="N80" s="200">
        <v>2.99</v>
      </c>
      <c r="O80" s="200">
        <v>0.94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12.38</v>
      </c>
      <c r="V80" s="200">
        <v>1.19</v>
      </c>
      <c r="W80" s="200">
        <v>0.44</v>
      </c>
      <c r="X80" s="200">
        <v>1.4</v>
      </c>
      <c r="Y80" s="200">
        <v>0</v>
      </c>
      <c r="Z80" s="200">
        <v>2.64</v>
      </c>
      <c r="AA80" s="200">
        <v>0.86</v>
      </c>
      <c r="AB80" s="200">
        <v>0</v>
      </c>
      <c r="AC80" s="200">
        <v>1.1000000000000001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12.6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17.54</v>
      </c>
      <c r="K81" s="200">
        <v>67.02</v>
      </c>
      <c r="L81" s="200">
        <v>9.4</v>
      </c>
      <c r="M81" s="200">
        <v>0</v>
      </c>
      <c r="N81" s="200">
        <v>1.28</v>
      </c>
      <c r="O81" s="200">
        <v>0.94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12.38</v>
      </c>
      <c r="V81" s="200">
        <v>1.19</v>
      </c>
      <c r="W81" s="200">
        <v>0.44</v>
      </c>
      <c r="X81" s="200">
        <v>1.4</v>
      </c>
      <c r="Y81" s="200">
        <v>0</v>
      </c>
      <c r="Z81" s="200">
        <v>2.95</v>
      </c>
      <c r="AA81" s="200">
        <v>0.86</v>
      </c>
      <c r="AB81" s="200">
        <v>0</v>
      </c>
      <c r="AC81" s="200">
        <v>0</v>
      </c>
      <c r="AD81" s="200">
        <v>5.33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17.54</v>
      </c>
      <c r="K82" s="200">
        <v>67.02</v>
      </c>
      <c r="L82" s="200">
        <v>9.4</v>
      </c>
      <c r="M82" s="200">
        <v>0</v>
      </c>
      <c r="N82" s="200">
        <v>1.1299999999999999</v>
      </c>
      <c r="O82" s="200">
        <v>0.94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12.38</v>
      </c>
      <c r="V82" s="200">
        <v>1.19</v>
      </c>
      <c r="W82" s="200">
        <v>0.44</v>
      </c>
      <c r="X82" s="200">
        <v>1.4</v>
      </c>
      <c r="Y82" s="200">
        <v>0</v>
      </c>
      <c r="Z82" s="200">
        <v>2.95</v>
      </c>
      <c r="AA82" s="200">
        <v>0.86</v>
      </c>
      <c r="AB82" s="200">
        <v>0</v>
      </c>
      <c r="AC82" s="200">
        <v>0</v>
      </c>
      <c r="AD82" s="200">
        <v>5.33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17.54</v>
      </c>
      <c r="K83" s="200">
        <v>77.61</v>
      </c>
      <c r="L83" s="200">
        <v>25.2</v>
      </c>
      <c r="M83" s="200">
        <v>0</v>
      </c>
      <c r="N83" s="200">
        <v>1.1299999999999999</v>
      </c>
      <c r="O83" s="200">
        <v>0.94</v>
      </c>
      <c r="P83" s="200">
        <v>2.33</v>
      </c>
      <c r="Q83" s="200">
        <v>0.84</v>
      </c>
      <c r="R83" s="200">
        <v>4.99</v>
      </c>
      <c r="S83" s="200">
        <v>2.78</v>
      </c>
      <c r="T83" s="200">
        <v>0</v>
      </c>
      <c r="U83" s="200">
        <v>12.38</v>
      </c>
      <c r="V83" s="200">
        <v>1.19</v>
      </c>
      <c r="W83" s="200">
        <v>0.44</v>
      </c>
      <c r="X83" s="200">
        <v>1.4</v>
      </c>
      <c r="Y83" s="200">
        <v>0</v>
      </c>
      <c r="Z83" s="200">
        <v>2.95</v>
      </c>
      <c r="AA83" s="200">
        <v>11.36</v>
      </c>
      <c r="AB83" s="200">
        <v>0</v>
      </c>
      <c r="AC83" s="200">
        <v>0</v>
      </c>
      <c r="AD83" s="200">
        <v>11.82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9.83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17.54</v>
      </c>
      <c r="K84" s="200">
        <v>77.61</v>
      </c>
      <c r="L84" s="200">
        <v>25.2</v>
      </c>
      <c r="M84" s="200">
        <v>0</v>
      </c>
      <c r="N84" s="200">
        <v>1.1299999999999999</v>
      </c>
      <c r="O84" s="200">
        <v>0.94</v>
      </c>
      <c r="P84" s="200">
        <v>2.33</v>
      </c>
      <c r="Q84" s="200">
        <v>0.84</v>
      </c>
      <c r="R84" s="200">
        <v>4.99</v>
      </c>
      <c r="S84" s="200">
        <v>2.85</v>
      </c>
      <c r="T84" s="200">
        <v>0</v>
      </c>
      <c r="U84" s="200">
        <v>12.38</v>
      </c>
      <c r="V84" s="200">
        <v>1.19</v>
      </c>
      <c r="W84" s="200">
        <v>0.44</v>
      </c>
      <c r="X84" s="200">
        <v>1.4</v>
      </c>
      <c r="Y84" s="200">
        <v>0</v>
      </c>
      <c r="Z84" s="200">
        <v>2.95</v>
      </c>
      <c r="AA84" s="200">
        <v>11.36</v>
      </c>
      <c r="AB84" s="200">
        <v>0</v>
      </c>
      <c r="AC84" s="200">
        <v>0</v>
      </c>
      <c r="AD84" s="200">
        <v>11.82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9.83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17.54</v>
      </c>
      <c r="K85" s="200">
        <v>77.61</v>
      </c>
      <c r="L85" s="200">
        <v>25.2</v>
      </c>
      <c r="M85" s="200">
        <v>0</v>
      </c>
      <c r="N85" s="200">
        <v>1.1299999999999999</v>
      </c>
      <c r="O85" s="200">
        <v>0.94</v>
      </c>
      <c r="P85" s="200">
        <v>2.33</v>
      </c>
      <c r="Q85" s="200">
        <v>0.84</v>
      </c>
      <c r="R85" s="200">
        <v>4.99</v>
      </c>
      <c r="S85" s="200">
        <v>2.85</v>
      </c>
      <c r="T85" s="200">
        <v>0</v>
      </c>
      <c r="U85" s="200">
        <v>12.38</v>
      </c>
      <c r="V85" s="200">
        <v>1.19</v>
      </c>
      <c r="W85" s="200">
        <v>0.44</v>
      </c>
      <c r="X85" s="200">
        <v>1.4</v>
      </c>
      <c r="Y85" s="200">
        <v>0</v>
      </c>
      <c r="Z85" s="200">
        <v>2.64</v>
      </c>
      <c r="AA85" s="200">
        <v>11.36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9.83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17.54</v>
      </c>
      <c r="K86" s="200">
        <v>77.61</v>
      </c>
      <c r="L86" s="200">
        <v>25.2</v>
      </c>
      <c r="M86" s="200">
        <v>0</v>
      </c>
      <c r="N86" s="200">
        <v>1.1299999999999999</v>
      </c>
      <c r="O86" s="200">
        <v>0.94</v>
      </c>
      <c r="P86" s="200">
        <v>2.33</v>
      </c>
      <c r="Q86" s="200">
        <v>0.84</v>
      </c>
      <c r="R86" s="200">
        <v>4.99</v>
      </c>
      <c r="S86" s="200">
        <v>2.85</v>
      </c>
      <c r="T86" s="200">
        <v>0</v>
      </c>
      <c r="U86" s="200">
        <v>12.38</v>
      </c>
      <c r="V86" s="200">
        <v>1.19</v>
      </c>
      <c r="W86" s="200">
        <v>0.44</v>
      </c>
      <c r="X86" s="200">
        <v>1.4</v>
      </c>
      <c r="Y86" s="200">
        <v>0</v>
      </c>
      <c r="Z86" s="200">
        <v>2.64</v>
      </c>
      <c r="AA86" s="200">
        <v>11.36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9.83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17.54</v>
      </c>
      <c r="K87" s="200">
        <v>77.61</v>
      </c>
      <c r="L87" s="200">
        <v>25.2</v>
      </c>
      <c r="M87" s="200">
        <v>0</v>
      </c>
      <c r="N87" s="200">
        <v>1.1299999999999999</v>
      </c>
      <c r="O87" s="200">
        <v>0.94</v>
      </c>
      <c r="P87" s="200">
        <v>2.33</v>
      </c>
      <c r="Q87" s="200">
        <v>0.84</v>
      </c>
      <c r="R87" s="200">
        <v>4.99</v>
      </c>
      <c r="S87" s="200">
        <v>2.85</v>
      </c>
      <c r="T87" s="200">
        <v>0</v>
      </c>
      <c r="U87" s="200">
        <v>12.38</v>
      </c>
      <c r="V87" s="200">
        <v>0.2</v>
      </c>
      <c r="W87" s="200">
        <v>0.44</v>
      </c>
      <c r="X87" s="200">
        <v>1.4</v>
      </c>
      <c r="Y87" s="200">
        <v>0</v>
      </c>
      <c r="Z87" s="200">
        <v>2.64</v>
      </c>
      <c r="AA87" s="200">
        <v>11.36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9.83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17.54</v>
      </c>
      <c r="K88" s="200">
        <v>77.61</v>
      </c>
      <c r="L88" s="200">
        <v>25.2</v>
      </c>
      <c r="M88" s="200">
        <v>0</v>
      </c>
      <c r="N88" s="200">
        <v>1.1299999999999999</v>
      </c>
      <c r="O88" s="200">
        <v>0.94</v>
      </c>
      <c r="P88" s="200">
        <v>2.33</v>
      </c>
      <c r="Q88" s="200">
        <v>0.84</v>
      </c>
      <c r="R88" s="200">
        <v>4.99</v>
      </c>
      <c r="S88" s="200">
        <v>2.85</v>
      </c>
      <c r="T88" s="200">
        <v>0</v>
      </c>
      <c r="U88" s="200">
        <v>12.38</v>
      </c>
      <c r="V88" s="200">
        <v>0.2</v>
      </c>
      <c r="W88" s="200">
        <v>0.44</v>
      </c>
      <c r="X88" s="200">
        <v>1.4</v>
      </c>
      <c r="Y88" s="200">
        <v>0</v>
      </c>
      <c r="Z88" s="200">
        <v>36.03</v>
      </c>
      <c r="AA88" s="200">
        <v>11.36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9.83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17.54</v>
      </c>
      <c r="K89" s="200">
        <v>77.61</v>
      </c>
      <c r="L89" s="200">
        <v>25.2</v>
      </c>
      <c r="M89" s="200">
        <v>0</v>
      </c>
      <c r="N89" s="200">
        <v>1.1299999999999999</v>
      </c>
      <c r="O89" s="200">
        <v>0.94</v>
      </c>
      <c r="P89" s="200">
        <v>2.33</v>
      </c>
      <c r="Q89" s="200">
        <v>0.84</v>
      </c>
      <c r="R89" s="200">
        <v>4.99</v>
      </c>
      <c r="S89" s="200">
        <v>2.85</v>
      </c>
      <c r="T89" s="200">
        <v>0</v>
      </c>
      <c r="U89" s="200">
        <v>12.38</v>
      </c>
      <c r="V89" s="200">
        <v>0.2</v>
      </c>
      <c r="W89" s="200">
        <v>0.44</v>
      </c>
      <c r="X89" s="200">
        <v>1.4</v>
      </c>
      <c r="Y89" s="200">
        <v>0</v>
      </c>
      <c r="Z89" s="200">
        <v>36.03</v>
      </c>
      <c r="AA89" s="200">
        <v>11.36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11.05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17.54</v>
      </c>
      <c r="K90" s="200">
        <v>77.61</v>
      </c>
      <c r="L90" s="200">
        <v>25.2</v>
      </c>
      <c r="M90" s="200">
        <v>0</v>
      </c>
      <c r="N90" s="200">
        <v>1.1299999999999999</v>
      </c>
      <c r="O90" s="200">
        <v>0.94</v>
      </c>
      <c r="P90" s="200">
        <v>2.33</v>
      </c>
      <c r="Q90" s="200">
        <v>0.84</v>
      </c>
      <c r="R90" s="200">
        <v>4.99</v>
      </c>
      <c r="S90" s="200">
        <v>2.85</v>
      </c>
      <c r="T90" s="200">
        <v>0</v>
      </c>
      <c r="U90" s="200">
        <v>12.38</v>
      </c>
      <c r="V90" s="200">
        <v>0.2</v>
      </c>
      <c r="W90" s="200">
        <v>0.44</v>
      </c>
      <c r="X90" s="200">
        <v>1.4</v>
      </c>
      <c r="Y90" s="200">
        <v>0</v>
      </c>
      <c r="Z90" s="200">
        <v>36.03</v>
      </c>
      <c r="AA90" s="200">
        <v>11.36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11.05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17.54</v>
      </c>
      <c r="K91" s="200">
        <v>77.61</v>
      </c>
      <c r="L91" s="200">
        <v>25.2</v>
      </c>
      <c r="M91" s="200">
        <v>0</v>
      </c>
      <c r="N91" s="200">
        <v>1.1299999999999999</v>
      </c>
      <c r="O91" s="200">
        <v>0.94</v>
      </c>
      <c r="P91" s="200">
        <v>2.33</v>
      </c>
      <c r="Q91" s="200">
        <v>0.84</v>
      </c>
      <c r="R91" s="200">
        <v>4.99</v>
      </c>
      <c r="S91" s="200">
        <v>2.85</v>
      </c>
      <c r="T91" s="200">
        <v>0</v>
      </c>
      <c r="U91" s="200">
        <v>12.38</v>
      </c>
      <c r="V91" s="200">
        <v>0.2</v>
      </c>
      <c r="W91" s="200">
        <v>5.49</v>
      </c>
      <c r="X91" s="200">
        <v>1.4</v>
      </c>
      <c r="Y91" s="200">
        <v>0</v>
      </c>
      <c r="Z91" s="200">
        <v>36.03</v>
      </c>
      <c r="AA91" s="200">
        <v>11.36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9.83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17.54</v>
      </c>
      <c r="K92" s="200">
        <v>77.61</v>
      </c>
      <c r="L92" s="200">
        <v>25.2</v>
      </c>
      <c r="M92" s="200">
        <v>0</v>
      </c>
      <c r="N92" s="200">
        <v>1.1299999999999999</v>
      </c>
      <c r="O92" s="200">
        <v>0.94</v>
      </c>
      <c r="P92" s="200">
        <v>2.33</v>
      </c>
      <c r="Q92" s="200">
        <v>0.84</v>
      </c>
      <c r="R92" s="200">
        <v>4.99</v>
      </c>
      <c r="S92" s="200">
        <v>2.85</v>
      </c>
      <c r="T92" s="200">
        <v>0</v>
      </c>
      <c r="U92" s="200">
        <v>12.38</v>
      </c>
      <c r="V92" s="200">
        <v>0.2</v>
      </c>
      <c r="W92" s="200">
        <v>5.49</v>
      </c>
      <c r="X92" s="200">
        <v>1.4</v>
      </c>
      <c r="Y92" s="200">
        <v>0</v>
      </c>
      <c r="Z92" s="200">
        <v>36.03</v>
      </c>
      <c r="AA92" s="200">
        <v>11.36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9.83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17.54</v>
      </c>
      <c r="K93" s="200">
        <v>77.61</v>
      </c>
      <c r="L93" s="200">
        <v>24.98</v>
      </c>
      <c r="M93" s="200">
        <v>0</v>
      </c>
      <c r="N93" s="200">
        <v>1.1299999999999999</v>
      </c>
      <c r="O93" s="200">
        <v>0.94</v>
      </c>
      <c r="P93" s="200">
        <v>2.33</v>
      </c>
      <c r="Q93" s="200">
        <v>0.84</v>
      </c>
      <c r="R93" s="200">
        <v>4.99</v>
      </c>
      <c r="S93" s="200">
        <v>2.85</v>
      </c>
      <c r="T93" s="200">
        <v>0</v>
      </c>
      <c r="U93" s="200">
        <v>12.38</v>
      </c>
      <c r="V93" s="200">
        <v>0.2</v>
      </c>
      <c r="W93" s="200">
        <v>5.49</v>
      </c>
      <c r="X93" s="200">
        <v>1.4</v>
      </c>
      <c r="Y93" s="200">
        <v>0</v>
      </c>
      <c r="Z93" s="200">
        <v>36.03</v>
      </c>
      <c r="AA93" s="200">
        <v>11.36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9.83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17.54</v>
      </c>
      <c r="K94" s="200">
        <v>77.61</v>
      </c>
      <c r="L94" s="200">
        <v>24.98</v>
      </c>
      <c r="M94" s="200">
        <v>0</v>
      </c>
      <c r="N94" s="200">
        <v>1.1299999999999999</v>
      </c>
      <c r="O94" s="200">
        <v>0.94</v>
      </c>
      <c r="P94" s="200">
        <v>2.33</v>
      </c>
      <c r="Q94" s="200">
        <v>0.84</v>
      </c>
      <c r="R94" s="200">
        <v>4.99</v>
      </c>
      <c r="S94" s="200">
        <v>2.85</v>
      </c>
      <c r="T94" s="200">
        <v>0</v>
      </c>
      <c r="U94" s="200">
        <v>12.38</v>
      </c>
      <c r="V94" s="200">
        <v>0.2</v>
      </c>
      <c r="W94" s="200">
        <v>5.49</v>
      </c>
      <c r="X94" s="200">
        <v>1.4</v>
      </c>
      <c r="Y94" s="200">
        <v>0</v>
      </c>
      <c r="Z94" s="200">
        <v>36.03</v>
      </c>
      <c r="AA94" s="200">
        <v>11.36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9.83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17.54</v>
      </c>
      <c r="K95" s="200">
        <v>77.61</v>
      </c>
      <c r="L95" s="200">
        <v>24.85</v>
      </c>
      <c r="M95" s="200">
        <v>0</v>
      </c>
      <c r="N95" s="200">
        <v>1.1299999999999999</v>
      </c>
      <c r="O95" s="200">
        <v>0.94</v>
      </c>
      <c r="P95" s="200">
        <v>2.33</v>
      </c>
      <c r="Q95" s="200">
        <v>0.85</v>
      </c>
      <c r="R95" s="200">
        <v>4.99</v>
      </c>
      <c r="S95" s="200">
        <v>2.85</v>
      </c>
      <c r="T95" s="200">
        <v>0</v>
      </c>
      <c r="U95" s="200">
        <v>12.38</v>
      </c>
      <c r="V95" s="200">
        <v>0.13</v>
      </c>
      <c r="W95" s="200">
        <v>5.49</v>
      </c>
      <c r="X95" s="200">
        <v>1.4</v>
      </c>
      <c r="Y95" s="200">
        <v>0</v>
      </c>
      <c r="Z95" s="200">
        <v>34.68</v>
      </c>
      <c r="AA95" s="200">
        <v>10.56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9.83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17.54</v>
      </c>
      <c r="K96" s="200">
        <v>77.61</v>
      </c>
      <c r="L96" s="200">
        <v>24.85</v>
      </c>
      <c r="M96" s="200">
        <v>0</v>
      </c>
      <c r="N96" s="200">
        <v>1.1299999999999999</v>
      </c>
      <c r="O96" s="200">
        <v>0.94</v>
      </c>
      <c r="P96" s="200">
        <v>2.33</v>
      </c>
      <c r="Q96" s="200">
        <v>0.85</v>
      </c>
      <c r="R96" s="200">
        <v>4.7699999999999996</v>
      </c>
      <c r="S96" s="200">
        <v>2.85</v>
      </c>
      <c r="T96" s="200">
        <v>0</v>
      </c>
      <c r="U96" s="200">
        <v>12.38</v>
      </c>
      <c r="V96" s="200">
        <v>0.2</v>
      </c>
      <c r="W96" s="200">
        <v>5.49</v>
      </c>
      <c r="X96" s="200">
        <v>1.4</v>
      </c>
      <c r="Y96" s="200">
        <v>0</v>
      </c>
      <c r="Z96" s="200">
        <v>36.03</v>
      </c>
      <c r="AA96" s="200">
        <v>11.36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9.83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17.54</v>
      </c>
      <c r="K97" s="200">
        <v>77.61</v>
      </c>
      <c r="L97" s="200">
        <v>24.85</v>
      </c>
      <c r="M97" s="200">
        <v>0</v>
      </c>
      <c r="N97" s="200">
        <v>1.1299999999999999</v>
      </c>
      <c r="O97" s="200">
        <v>0.94</v>
      </c>
      <c r="P97" s="200">
        <v>2.33</v>
      </c>
      <c r="Q97" s="200">
        <v>0.85</v>
      </c>
      <c r="R97" s="200">
        <v>4.7699999999999996</v>
      </c>
      <c r="S97" s="200">
        <v>2.85</v>
      </c>
      <c r="T97" s="200">
        <v>0</v>
      </c>
      <c r="U97" s="200">
        <v>12.38</v>
      </c>
      <c r="V97" s="200">
        <v>0</v>
      </c>
      <c r="W97" s="200">
        <v>5.48</v>
      </c>
      <c r="X97" s="200">
        <v>1.4</v>
      </c>
      <c r="Y97" s="200">
        <v>0</v>
      </c>
      <c r="Z97" s="200">
        <v>36.03</v>
      </c>
      <c r="AA97" s="200">
        <v>11.36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9.83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17.54</v>
      </c>
      <c r="K98" s="200">
        <v>77.61</v>
      </c>
      <c r="L98" s="200">
        <v>24.85</v>
      </c>
      <c r="M98" s="200">
        <v>0</v>
      </c>
      <c r="N98" s="200">
        <v>1.1299999999999999</v>
      </c>
      <c r="O98" s="200">
        <v>0.94</v>
      </c>
      <c r="P98" s="200">
        <v>2.33</v>
      </c>
      <c r="Q98" s="200">
        <v>0.85</v>
      </c>
      <c r="R98" s="200">
        <v>4.7699999999999996</v>
      </c>
      <c r="S98" s="200">
        <v>2.85</v>
      </c>
      <c r="T98" s="200">
        <v>0</v>
      </c>
      <c r="U98" s="200">
        <v>12.38</v>
      </c>
      <c r="V98" s="200">
        <v>0.2</v>
      </c>
      <c r="W98" s="200">
        <v>5.48</v>
      </c>
      <c r="X98" s="200">
        <v>1.4</v>
      </c>
      <c r="Y98" s="200">
        <v>0</v>
      </c>
      <c r="Z98" s="200">
        <v>36.03</v>
      </c>
      <c r="AA98" s="200">
        <v>11.36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9.83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0.42095999999999945</v>
      </c>
      <c r="K99">
        <f t="shared" si="0"/>
        <v>1.7136599999999984</v>
      </c>
      <c r="L99">
        <f t="shared" si="0"/>
        <v>0.39003749999999981</v>
      </c>
      <c r="M99">
        <f t="shared" si="0"/>
        <v>0</v>
      </c>
      <c r="N99">
        <f t="shared" si="0"/>
        <v>2.4862499999999975E-2</v>
      </c>
      <c r="O99">
        <f t="shared" si="0"/>
        <v>2.2559999999999969E-2</v>
      </c>
      <c r="P99">
        <f t="shared" si="0"/>
        <v>5.5920000000000109E-2</v>
      </c>
      <c r="Q99">
        <f t="shared" si="0"/>
        <v>1.6285000000000036E-2</v>
      </c>
      <c r="R99">
        <f t="shared" si="0"/>
        <v>8.5665000000000019E-2</v>
      </c>
      <c r="S99">
        <f t="shared" si="0"/>
        <v>5.4614999999999927E-2</v>
      </c>
      <c r="T99">
        <f t="shared" si="0"/>
        <v>0</v>
      </c>
      <c r="U99">
        <f t="shared" si="0"/>
        <v>0.29712000000000027</v>
      </c>
      <c r="V99">
        <f t="shared" si="0"/>
        <v>2.2630000000000004E-2</v>
      </c>
      <c r="W99">
        <f t="shared" si="0"/>
        <v>7.8832500000000041E-2</v>
      </c>
      <c r="X99">
        <f t="shared" si="0"/>
        <v>8.4129999999999872E-2</v>
      </c>
      <c r="Y99">
        <f t="shared" si="0"/>
        <v>0</v>
      </c>
      <c r="Z99">
        <f t="shared" si="0"/>
        <v>0.53103750000000016</v>
      </c>
      <c r="AA99">
        <f t="shared" si="0"/>
        <v>0.21985000000000024</v>
      </c>
      <c r="AB99">
        <f t="shared" si="0"/>
        <v>0</v>
      </c>
      <c r="AC99">
        <f t="shared" si="0"/>
        <v>1.5440000000000014E-2</v>
      </c>
      <c r="AD99">
        <f t="shared" si="0"/>
        <v>0.23029000000000011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0.26362000000000013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38</v>
      </c>
      <c r="C32" s="94">
        <f>'IDT-1 Calculation'!DG32</f>
        <v>-16.088000000000001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-21.911999999999999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65</v>
      </c>
      <c r="C33" s="94">
        <f>'IDT-1 Calculation'!DG33</f>
        <v>-27.518999999999998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-37.481000000000002</v>
      </c>
      <c r="G33" s="99">
        <f t="shared" si="0"/>
        <v>0</v>
      </c>
    </row>
    <row r="34" spans="1:7">
      <c r="A34" s="98" t="s">
        <v>76</v>
      </c>
      <c r="B34" s="94">
        <f>'IDT-1 Calculation'!DF34</f>
        <v>73</v>
      </c>
      <c r="C34" s="94">
        <f>'IDT-1 Calculation'!DG34</f>
        <v>-30.905000000000001</v>
      </c>
      <c r="D34" s="94">
        <f>'IDT-1 Calculation'!DH34</f>
        <v>0</v>
      </c>
      <c r="E34" s="94">
        <f>'IDT-1 Calculation'!DI34</f>
        <v>0</v>
      </c>
      <c r="F34" s="94">
        <f>'IDT-1 Calculation'!DJ34</f>
        <v>-42.094999999999999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115</v>
      </c>
      <c r="C35" s="94">
        <f>'IDT-1 Calculation'!DG35</f>
        <v>-48.686999999999998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-66.313000000000002</v>
      </c>
      <c r="G35" s="99">
        <f t="shared" si="0"/>
        <v>0</v>
      </c>
    </row>
    <row r="36" spans="1:7">
      <c r="A36" s="98" t="s">
        <v>78</v>
      </c>
      <c r="B36" s="94">
        <f>'IDT-1 Calculation'!DF36</f>
        <v>199</v>
      </c>
      <c r="C36" s="94">
        <f>'IDT-1 Calculation'!DG36</f>
        <v>-84.248999999999995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-114.751</v>
      </c>
      <c r="G36" s="99">
        <f t="shared" si="0"/>
        <v>0</v>
      </c>
    </row>
    <row r="37" spans="1:7">
      <c r="A37" s="98" t="s">
        <v>79</v>
      </c>
      <c r="B37" s="94">
        <f>'IDT-1 Calculation'!DF37</f>
        <v>214</v>
      </c>
      <c r="C37" s="94">
        <f>'IDT-1 Calculation'!DG37</f>
        <v>-90.6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-123.4</v>
      </c>
      <c r="G37" s="99">
        <f t="shared" si="0"/>
        <v>0</v>
      </c>
    </row>
    <row r="38" spans="1:7">
      <c r="A38" s="98" t="s">
        <v>80</v>
      </c>
      <c r="B38" s="94">
        <f>'IDT-1 Calculation'!DF38</f>
        <v>214</v>
      </c>
      <c r="C38" s="94">
        <f>'IDT-1 Calculation'!DG38</f>
        <v>-69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-145</v>
      </c>
      <c r="G38" s="99">
        <f t="shared" si="0"/>
        <v>0</v>
      </c>
    </row>
    <row r="39" spans="1:7">
      <c r="A39" s="98" t="s">
        <v>81</v>
      </c>
      <c r="B39" s="94">
        <f>'IDT-1 Calculation'!DF39</f>
        <v>208</v>
      </c>
      <c r="C39" s="94">
        <f>'IDT-1 Calculation'!DG39</f>
        <v>-69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-139</v>
      </c>
      <c r="G39" s="99">
        <f t="shared" si="0"/>
        <v>0</v>
      </c>
    </row>
    <row r="40" spans="1:7">
      <c r="A40" s="98" t="s">
        <v>82</v>
      </c>
      <c r="B40" s="94">
        <f>'IDT-1 Calculation'!DF40</f>
        <v>158.755</v>
      </c>
      <c r="C40" s="94">
        <f>'IDT-1 Calculation'!DG40</f>
        <v>-59</v>
      </c>
      <c r="D40" s="94">
        <f>'IDT-1 Calculation'!DH40</f>
        <v>0</v>
      </c>
      <c r="E40" s="94">
        <f>'IDT-1 Calculation'!DI40</f>
        <v>0</v>
      </c>
      <c r="F40" s="94">
        <f>'IDT-1 Calculation'!DJ40</f>
        <v>-99.754999999999995</v>
      </c>
      <c r="G40" s="99">
        <f t="shared" si="0"/>
        <v>0</v>
      </c>
    </row>
    <row r="41" spans="1:7">
      <c r="A41" s="98" t="s">
        <v>83</v>
      </c>
      <c r="B41" s="94">
        <f>'IDT-1 Calculation'!DF41</f>
        <v>124.571</v>
      </c>
      <c r="C41" s="94">
        <f>'IDT-1 Calculation'!DG41</f>
        <v>-54</v>
      </c>
      <c r="D41" s="94">
        <f>'IDT-1 Calculation'!DH41</f>
        <v>0</v>
      </c>
      <c r="E41" s="94">
        <f>'IDT-1 Calculation'!DI41</f>
        <v>0</v>
      </c>
      <c r="F41" s="94">
        <f>'IDT-1 Calculation'!DJ41</f>
        <v>-70.570999999999998</v>
      </c>
      <c r="G41" s="99">
        <f t="shared" si="0"/>
        <v>0</v>
      </c>
    </row>
    <row r="42" spans="1:7">
      <c r="A42" s="98" t="s">
        <v>84</v>
      </c>
      <c r="B42" s="94">
        <f>'IDT-1 Calculation'!DF42</f>
        <v>118.499</v>
      </c>
      <c r="C42" s="94">
        <f>'IDT-1 Calculation'!DG42</f>
        <v>-44</v>
      </c>
      <c r="D42" s="94">
        <f>'IDT-1 Calculation'!DH42</f>
        <v>0</v>
      </c>
      <c r="E42" s="94">
        <f>'IDT-1 Calculation'!DI42</f>
        <v>0</v>
      </c>
      <c r="F42" s="94">
        <f>'IDT-1 Calculation'!DJ42</f>
        <v>-74.498999999999995</v>
      </c>
      <c r="G42" s="99">
        <f t="shared" si="0"/>
        <v>0</v>
      </c>
    </row>
    <row r="43" spans="1:7">
      <c r="A43" s="98" t="s">
        <v>85</v>
      </c>
      <c r="B43" s="94">
        <f>'IDT-1 Calculation'!DF43</f>
        <v>157</v>
      </c>
      <c r="C43" s="94">
        <f>'IDT-1 Calculation'!DG43</f>
        <v>-89.177999999999997</v>
      </c>
      <c r="D43" s="94">
        <f>'IDT-1 Calculation'!DH43</f>
        <v>0</v>
      </c>
      <c r="E43" s="94">
        <f>'IDT-1 Calculation'!DI43</f>
        <v>0</v>
      </c>
      <c r="F43" s="94">
        <f>'IDT-1 Calculation'!DJ43</f>
        <v>-67.822000000000003</v>
      </c>
      <c r="G43" s="99">
        <f t="shared" si="0"/>
        <v>0</v>
      </c>
    </row>
    <row r="44" spans="1:7">
      <c r="A44" s="98" t="s">
        <v>86</v>
      </c>
      <c r="B44" s="94">
        <f>'IDT-1 Calculation'!DF44</f>
        <v>105.152</v>
      </c>
      <c r="C44" s="94">
        <f>'IDT-1 Calculation'!DG44</f>
        <v>-34</v>
      </c>
      <c r="D44" s="94">
        <f>'IDT-1 Calculation'!DH44</f>
        <v>0</v>
      </c>
      <c r="E44" s="94">
        <f>'IDT-1 Calculation'!DI44</f>
        <v>0</v>
      </c>
      <c r="F44" s="94">
        <f>'IDT-1 Calculation'!DJ44</f>
        <v>-71.152000000000001</v>
      </c>
      <c r="G44" s="99">
        <f t="shared" si="0"/>
        <v>0</v>
      </c>
    </row>
    <row r="45" spans="1:7">
      <c r="A45" s="98" t="s">
        <v>87</v>
      </c>
      <c r="B45" s="94">
        <f>'IDT-1 Calculation'!DF45</f>
        <v>20</v>
      </c>
      <c r="C45" s="94">
        <f>'IDT-1 Calculation'!DG45</f>
        <v>-20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20</v>
      </c>
      <c r="C46" s="94">
        <f>'IDT-1 Calculation'!DG46</f>
        <v>-20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83</v>
      </c>
      <c r="C75" s="94">
        <f>'IDT-1 Calculation'!DG75</f>
        <v>-35.139000000000003</v>
      </c>
      <c r="D75" s="94">
        <f>'IDT-1 Calculation'!DH75</f>
        <v>0</v>
      </c>
      <c r="E75" s="94">
        <f>'IDT-1 Calculation'!DI75</f>
        <v>0</v>
      </c>
      <c r="F75" s="94">
        <f>'IDT-1 Calculation'!DJ75</f>
        <v>-47.860999999999997</v>
      </c>
      <c r="G75" s="99">
        <f t="shared" si="1"/>
        <v>0</v>
      </c>
    </row>
    <row r="76" spans="1:7">
      <c r="A76" s="98" t="s">
        <v>118</v>
      </c>
      <c r="B76" s="94">
        <f>'IDT-1 Calculation'!DF76</f>
        <v>135</v>
      </c>
      <c r="C76" s="94">
        <f>'IDT-1 Calculation'!DG76</f>
        <v>-57.154000000000003</v>
      </c>
      <c r="D76" s="94">
        <f>'IDT-1 Calculation'!DH76</f>
        <v>0</v>
      </c>
      <c r="E76" s="94">
        <f>'IDT-1 Calculation'!DI76</f>
        <v>0</v>
      </c>
      <c r="F76" s="94">
        <f>'IDT-1 Calculation'!DJ76</f>
        <v>-77.846000000000004</v>
      </c>
      <c r="G76" s="99">
        <f t="shared" si="1"/>
        <v>0</v>
      </c>
    </row>
    <row r="77" spans="1:7">
      <c r="A77" s="98" t="s">
        <v>119</v>
      </c>
      <c r="B77" s="94">
        <f>'IDT-1 Calculation'!DF77</f>
        <v>156</v>
      </c>
      <c r="C77" s="94">
        <f>'IDT-1 Calculation'!DG77</f>
        <v>-66.045000000000002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-89.954999999999998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181</v>
      </c>
      <c r="C78" s="94">
        <f>'IDT-1 Calculation'!DG78</f>
        <v>-76.629000000000005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-104.371</v>
      </c>
      <c r="G78" s="99">
        <f t="shared" si="1"/>
        <v>0</v>
      </c>
    </row>
    <row r="79" spans="1:7">
      <c r="A79" s="98" t="s">
        <v>121</v>
      </c>
      <c r="B79" s="94">
        <f>'IDT-1 Calculation'!DF79</f>
        <v>273</v>
      </c>
      <c r="C79" s="94">
        <f>'IDT-1 Calculation'!DG79</f>
        <v>-65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-208</v>
      </c>
      <c r="G79" s="99">
        <f t="shared" si="1"/>
        <v>0</v>
      </c>
    </row>
    <row r="80" spans="1:7">
      <c r="A80" s="98" t="s">
        <v>122</v>
      </c>
      <c r="B80" s="94">
        <f>'IDT-1 Calculation'!DF80</f>
        <v>259.31899999999996</v>
      </c>
      <c r="C80" s="94">
        <f>'IDT-1 Calculation'!DG80</f>
        <v>-55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-204.31899999999999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274.75299999999999</v>
      </c>
      <c r="C81" s="94">
        <f>'IDT-1 Calculation'!DG81</f>
        <v>-60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-214.75299999999999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295.13400000000001</v>
      </c>
      <c r="C82" s="94">
        <f>'IDT-1 Calculation'!DG82</f>
        <v>-75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-220.13399999999999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303</v>
      </c>
      <c r="C83" s="94">
        <f>'IDT-1 Calculation'!DG83</f>
        <v>-124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-179</v>
      </c>
      <c r="G83" s="99">
        <f t="shared" si="1"/>
        <v>0</v>
      </c>
    </row>
    <row r="84" spans="1:7">
      <c r="A84" s="98" t="s">
        <v>126</v>
      </c>
      <c r="B84" s="94">
        <f>'IDT-1 Calculation'!DF84</f>
        <v>287</v>
      </c>
      <c r="C84" s="94">
        <f>'IDT-1 Calculation'!DG84</f>
        <v>-121.505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-165.495</v>
      </c>
      <c r="G84" s="99">
        <f t="shared" si="1"/>
        <v>0</v>
      </c>
    </row>
    <row r="85" spans="1:7">
      <c r="A85" s="98" t="s">
        <v>127</v>
      </c>
      <c r="B85" s="94">
        <f>'IDT-1 Calculation'!DF85</f>
        <v>279</v>
      </c>
      <c r="C85" s="94">
        <f>'IDT-1 Calculation'!DG85</f>
        <v>-118.11799999999999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-160.88200000000001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266</v>
      </c>
      <c r="C86" s="94">
        <f>'IDT-1 Calculation'!DG86</f>
        <v>-112.61499999999999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-153.38499999999999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241</v>
      </c>
      <c r="C87" s="94">
        <f>'IDT-1 Calculation'!DG87</f>
        <v>-102.03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-138.97</v>
      </c>
      <c r="G87" s="99">
        <f t="shared" si="1"/>
        <v>0</v>
      </c>
    </row>
    <row r="88" spans="1:7">
      <c r="A88" s="98" t="s">
        <v>130</v>
      </c>
      <c r="B88" s="94">
        <f>'IDT-1 Calculation'!DF88</f>
        <v>205</v>
      </c>
      <c r="C88" s="94">
        <f>'IDT-1 Calculation'!DG88</f>
        <v>-86.789000000000001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-118.211</v>
      </c>
      <c r="G88" s="99">
        <f t="shared" si="1"/>
        <v>0</v>
      </c>
    </row>
    <row r="89" spans="1:7">
      <c r="A89" s="98" t="s">
        <v>131</v>
      </c>
      <c r="B89" s="94">
        <f>'IDT-1 Calculation'!DF89</f>
        <v>190</v>
      </c>
      <c r="C89" s="94">
        <f>'IDT-1 Calculation'!DG89</f>
        <v>-80.438999999999993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-109.56100000000001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166</v>
      </c>
      <c r="C90" s="94">
        <f>'IDT-1 Calculation'!DG90</f>
        <v>-70.278000000000006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-95.721999999999994</v>
      </c>
      <c r="G90" s="99">
        <f t="shared" si="1"/>
        <v>0</v>
      </c>
    </row>
    <row r="91" spans="1:7">
      <c r="A91" s="98" t="s">
        <v>133</v>
      </c>
      <c r="B91" s="94">
        <f>'IDT-1 Calculation'!DF91</f>
        <v>145</v>
      </c>
      <c r="C91" s="94">
        <f>'IDT-1 Calculation'!DG91</f>
        <v>-61.387999999999998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-83.611999999999995</v>
      </c>
      <c r="G91" s="99">
        <f t="shared" si="1"/>
        <v>0</v>
      </c>
    </row>
    <row r="92" spans="1:7">
      <c r="A92" s="98" t="s">
        <v>134</v>
      </c>
      <c r="B92" s="94">
        <f>'IDT-1 Calculation'!DF92</f>
        <v>103</v>
      </c>
      <c r="C92" s="94">
        <f>'IDT-1 Calculation'!DG92</f>
        <v>-43.606000000000002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-59.393999999999998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61</v>
      </c>
      <c r="C93" s="94">
        <f>'IDT-1 Calculation'!DG93</f>
        <v>-25.824999999999999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-35.174999999999997</v>
      </c>
      <c r="G93" s="99">
        <f t="shared" si="1"/>
        <v>0</v>
      </c>
    </row>
    <row r="94" spans="1:7">
      <c r="A94" s="98" t="s">
        <v>136</v>
      </c>
      <c r="B94" s="94">
        <f>'IDT-1 Calculation'!DF94</f>
        <v>23</v>
      </c>
      <c r="C94" s="94">
        <f>'IDT-1 Calculation'!DG94</f>
        <v>-9.7370000000000001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-13.263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1.43904575</v>
      </c>
      <c r="C99" s="110">
        <f>SUM(C3:C98)/4000</f>
        <v>-0.55063074999999995</v>
      </c>
      <c r="D99" s="110">
        <f>SUM(D3:D98)/4000</f>
        <v>0</v>
      </c>
      <c r="E99" s="110">
        <f>SUM(E3:E98)/4000</f>
        <v>0</v>
      </c>
      <c r="F99" s="110">
        <f>SUM(F3:F98)/4000</f>
        <v>-0.88841499999999984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4.1399999999999997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4.1399999999999997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4.1399999999999997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4.1399999999999997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4.1399999999999997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4.1399999999999997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4.1399999999999997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4.1399999999999997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4.1399999999999997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4.1399999999999997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4.1399999999999997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4.1399999999999997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4.1399999999999997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4.1399999999999997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4.1399999999999997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4.1399999999999997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4.67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4.67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4.67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4.67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4.67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4.67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4.67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4.67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4.67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4.67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4.67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4.67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4.67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4.67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4.67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4.67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4.67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4.67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4.67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4.67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4.67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4.67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4.67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4.67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4.1399999999999997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4.1399999999999997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3.72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3.72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3.72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3.72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0.99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0.99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2.57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2.57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5.0139999999999948E-2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5.6429999999999897E-2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21.18</v>
      </c>
      <c r="K3" s="200">
        <v>4.3899999999999997</v>
      </c>
      <c r="L3" s="200">
        <v>180.64</v>
      </c>
      <c r="M3" s="200">
        <v>1.06</v>
      </c>
      <c r="N3" s="200">
        <v>1.21</v>
      </c>
      <c r="O3" s="200">
        <v>0</v>
      </c>
      <c r="P3" s="200">
        <v>1.44</v>
      </c>
      <c r="Q3" s="200">
        <v>0.12</v>
      </c>
      <c r="R3" s="200">
        <v>0.73</v>
      </c>
      <c r="S3" s="200">
        <v>0.31</v>
      </c>
      <c r="T3" s="200">
        <v>0</v>
      </c>
      <c r="U3" s="200">
        <v>0.96</v>
      </c>
      <c r="V3" s="200">
        <v>0.24</v>
      </c>
      <c r="W3" s="200">
        <v>0.53</v>
      </c>
      <c r="X3" s="200">
        <v>1.94</v>
      </c>
      <c r="Y3" s="200">
        <v>0</v>
      </c>
      <c r="Z3" s="200">
        <v>2.91</v>
      </c>
      <c r="AA3" s="200">
        <v>1.03</v>
      </c>
      <c r="AB3" s="200">
        <v>0</v>
      </c>
      <c r="AC3" s="200">
        <v>0.63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13.35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21.18</v>
      </c>
      <c r="K4" s="200">
        <v>4.3899999999999997</v>
      </c>
      <c r="L4" s="200">
        <v>180.64</v>
      </c>
      <c r="M4" s="200">
        <v>1.06</v>
      </c>
      <c r="N4" s="200">
        <v>1.21</v>
      </c>
      <c r="O4" s="200">
        <v>0</v>
      </c>
      <c r="P4" s="200">
        <v>1.44</v>
      </c>
      <c r="Q4" s="200">
        <v>0.12</v>
      </c>
      <c r="R4" s="200">
        <v>0.49</v>
      </c>
      <c r="S4" s="200">
        <v>0.31</v>
      </c>
      <c r="T4" s="200">
        <v>0</v>
      </c>
      <c r="U4" s="200">
        <v>0.96</v>
      </c>
      <c r="V4" s="200">
        <v>0.24</v>
      </c>
      <c r="W4" s="200">
        <v>0.53</v>
      </c>
      <c r="X4" s="200">
        <v>1.94</v>
      </c>
      <c r="Y4" s="200">
        <v>0</v>
      </c>
      <c r="Z4" s="200">
        <v>2.91</v>
      </c>
      <c r="AA4" s="200">
        <v>1.03</v>
      </c>
      <c r="AB4" s="200">
        <v>0</v>
      </c>
      <c r="AC4" s="200">
        <v>0.63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13.35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21.18</v>
      </c>
      <c r="K5" s="200">
        <v>4.3899999999999997</v>
      </c>
      <c r="L5" s="200">
        <v>180.64</v>
      </c>
      <c r="M5" s="200">
        <v>1.06</v>
      </c>
      <c r="N5" s="200">
        <v>1.21</v>
      </c>
      <c r="O5" s="200">
        <v>0</v>
      </c>
      <c r="P5" s="200">
        <v>1.44</v>
      </c>
      <c r="Q5" s="200">
        <v>0.12</v>
      </c>
      <c r="R5" s="200">
        <v>0.49</v>
      </c>
      <c r="S5" s="200">
        <v>0.31</v>
      </c>
      <c r="T5" s="200">
        <v>0</v>
      </c>
      <c r="U5" s="200">
        <v>0.96</v>
      </c>
      <c r="V5" s="200">
        <v>0.24</v>
      </c>
      <c r="W5" s="200">
        <v>0.53</v>
      </c>
      <c r="X5" s="200">
        <v>1.94</v>
      </c>
      <c r="Y5" s="200">
        <v>0</v>
      </c>
      <c r="Z5" s="200">
        <v>2.91</v>
      </c>
      <c r="AA5" s="200">
        <v>1.03</v>
      </c>
      <c r="AB5" s="200">
        <v>0</v>
      </c>
      <c r="AC5" s="200">
        <v>0.63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13.35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21.18</v>
      </c>
      <c r="K6" s="200">
        <v>4.3899999999999997</v>
      </c>
      <c r="L6" s="200">
        <v>180.64</v>
      </c>
      <c r="M6" s="200">
        <v>1.06</v>
      </c>
      <c r="N6" s="200">
        <v>0</v>
      </c>
      <c r="O6" s="200">
        <v>0</v>
      </c>
      <c r="P6" s="200">
        <v>1.44</v>
      </c>
      <c r="Q6" s="200">
        <v>1.1200000000000001</v>
      </c>
      <c r="R6" s="200">
        <v>6.08</v>
      </c>
      <c r="S6" s="200">
        <v>3.77</v>
      </c>
      <c r="T6" s="200">
        <v>0</v>
      </c>
      <c r="U6" s="200">
        <v>0.96</v>
      </c>
      <c r="V6" s="200">
        <v>0.24</v>
      </c>
      <c r="W6" s="200">
        <v>0.53</v>
      </c>
      <c r="X6" s="200">
        <v>1.94</v>
      </c>
      <c r="Y6" s="200">
        <v>0</v>
      </c>
      <c r="Z6" s="200">
        <v>29.56</v>
      </c>
      <c r="AA6" s="200">
        <v>19.97</v>
      </c>
      <c r="AB6" s="200">
        <v>0</v>
      </c>
      <c r="AC6" s="200">
        <v>0.63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13.35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21.18</v>
      </c>
      <c r="K7" s="200">
        <v>4.3899999999999997</v>
      </c>
      <c r="L7" s="200">
        <v>180.64</v>
      </c>
      <c r="M7" s="200">
        <v>1.06</v>
      </c>
      <c r="N7" s="200">
        <v>0</v>
      </c>
      <c r="O7" s="200">
        <v>0</v>
      </c>
      <c r="P7" s="200">
        <v>1.44</v>
      </c>
      <c r="Q7" s="200">
        <v>1.1200000000000001</v>
      </c>
      <c r="R7" s="200">
        <v>6.08</v>
      </c>
      <c r="S7" s="200">
        <v>3.77</v>
      </c>
      <c r="T7" s="200">
        <v>0</v>
      </c>
      <c r="U7" s="200">
        <v>0.96</v>
      </c>
      <c r="V7" s="200">
        <v>2.99</v>
      </c>
      <c r="W7" s="200">
        <v>6.54</v>
      </c>
      <c r="X7" s="200">
        <v>21.29</v>
      </c>
      <c r="Y7" s="200">
        <v>0</v>
      </c>
      <c r="Z7" s="200">
        <v>58.44</v>
      </c>
      <c r="AA7" s="200">
        <v>19.97</v>
      </c>
      <c r="AB7" s="200">
        <v>0</v>
      </c>
      <c r="AC7" s="200">
        <v>0.63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13.35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21.18</v>
      </c>
      <c r="K8" s="200">
        <v>4.3899999999999997</v>
      </c>
      <c r="L8" s="200">
        <v>180.64</v>
      </c>
      <c r="M8" s="200">
        <v>1.06</v>
      </c>
      <c r="N8" s="200">
        <v>0</v>
      </c>
      <c r="O8" s="200">
        <v>0</v>
      </c>
      <c r="P8" s="200">
        <v>1.44</v>
      </c>
      <c r="Q8" s="200">
        <v>1.1200000000000001</v>
      </c>
      <c r="R8" s="200">
        <v>6.08</v>
      </c>
      <c r="S8" s="200">
        <v>3.77</v>
      </c>
      <c r="T8" s="200">
        <v>0</v>
      </c>
      <c r="U8" s="200">
        <v>0.96</v>
      </c>
      <c r="V8" s="200">
        <v>2.99</v>
      </c>
      <c r="W8" s="200">
        <v>6.54</v>
      </c>
      <c r="X8" s="200">
        <v>21.29</v>
      </c>
      <c r="Y8" s="200">
        <v>0</v>
      </c>
      <c r="Z8" s="200">
        <v>58.44</v>
      </c>
      <c r="AA8" s="200">
        <v>19.97</v>
      </c>
      <c r="AB8" s="200">
        <v>0</v>
      </c>
      <c r="AC8" s="200">
        <v>0.63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13.35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21.18</v>
      </c>
      <c r="K9" s="200">
        <v>4.3899999999999997</v>
      </c>
      <c r="L9" s="200">
        <v>180.64</v>
      </c>
      <c r="M9" s="200">
        <v>1.06</v>
      </c>
      <c r="N9" s="200">
        <v>0</v>
      </c>
      <c r="O9" s="200">
        <v>0</v>
      </c>
      <c r="P9" s="200">
        <v>1.44</v>
      </c>
      <c r="Q9" s="200">
        <v>1.1200000000000001</v>
      </c>
      <c r="R9" s="200">
        <v>6.08</v>
      </c>
      <c r="S9" s="200">
        <v>3.77</v>
      </c>
      <c r="T9" s="200">
        <v>0</v>
      </c>
      <c r="U9" s="200">
        <v>0.96</v>
      </c>
      <c r="V9" s="200">
        <v>2.99</v>
      </c>
      <c r="W9" s="200">
        <v>6.54</v>
      </c>
      <c r="X9" s="200">
        <v>21.29</v>
      </c>
      <c r="Y9" s="200">
        <v>0</v>
      </c>
      <c r="Z9" s="200">
        <v>58.44</v>
      </c>
      <c r="AA9" s="200">
        <v>19.97</v>
      </c>
      <c r="AB9" s="200">
        <v>0</v>
      </c>
      <c r="AC9" s="200">
        <v>0.63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13.35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21.18</v>
      </c>
      <c r="K10" s="200">
        <v>4.3899999999999997</v>
      </c>
      <c r="L10" s="200">
        <v>180.64</v>
      </c>
      <c r="M10" s="200">
        <v>1.06</v>
      </c>
      <c r="N10" s="200">
        <v>0</v>
      </c>
      <c r="O10" s="200">
        <v>0</v>
      </c>
      <c r="P10" s="200">
        <v>1.44</v>
      </c>
      <c r="Q10" s="200">
        <v>1.1200000000000001</v>
      </c>
      <c r="R10" s="200">
        <v>6.08</v>
      </c>
      <c r="S10" s="200">
        <v>3.77</v>
      </c>
      <c r="T10" s="200">
        <v>0</v>
      </c>
      <c r="U10" s="200">
        <v>0.96</v>
      </c>
      <c r="V10" s="200">
        <v>2.99</v>
      </c>
      <c r="W10" s="200">
        <v>6.54</v>
      </c>
      <c r="X10" s="200">
        <v>21.29</v>
      </c>
      <c r="Y10" s="200">
        <v>0</v>
      </c>
      <c r="Z10" s="200">
        <v>58.44</v>
      </c>
      <c r="AA10" s="200">
        <v>19.97</v>
      </c>
      <c r="AB10" s="200">
        <v>0</v>
      </c>
      <c r="AC10" s="200">
        <v>0.63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12.33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21.18</v>
      </c>
      <c r="K11" s="200">
        <v>4.3899999999999997</v>
      </c>
      <c r="L11" s="200">
        <v>180.64</v>
      </c>
      <c r="M11" s="200">
        <v>1.06</v>
      </c>
      <c r="N11" s="200">
        <v>0</v>
      </c>
      <c r="O11" s="200">
        <v>0</v>
      </c>
      <c r="P11" s="200">
        <v>1.44</v>
      </c>
      <c r="Q11" s="200">
        <v>1.1200000000000001</v>
      </c>
      <c r="R11" s="200">
        <v>6.08</v>
      </c>
      <c r="S11" s="200">
        <v>3.77</v>
      </c>
      <c r="T11" s="200">
        <v>0</v>
      </c>
      <c r="U11" s="200">
        <v>0.96</v>
      </c>
      <c r="V11" s="200">
        <v>2.99</v>
      </c>
      <c r="W11" s="200">
        <v>6.54</v>
      </c>
      <c r="X11" s="200">
        <v>21.29</v>
      </c>
      <c r="Y11" s="200">
        <v>0</v>
      </c>
      <c r="Z11" s="200">
        <v>58.44</v>
      </c>
      <c r="AA11" s="200">
        <v>19.97</v>
      </c>
      <c r="AB11" s="200">
        <v>0</v>
      </c>
      <c r="AC11" s="200">
        <v>0.63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12.33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21.18</v>
      </c>
      <c r="K12" s="200">
        <v>4.3899999999999997</v>
      </c>
      <c r="L12" s="200">
        <v>180.64</v>
      </c>
      <c r="M12" s="200">
        <v>1.06</v>
      </c>
      <c r="N12" s="200">
        <v>0</v>
      </c>
      <c r="O12" s="200">
        <v>0</v>
      </c>
      <c r="P12" s="200">
        <v>1.44</v>
      </c>
      <c r="Q12" s="200">
        <v>1.1200000000000001</v>
      </c>
      <c r="R12" s="200">
        <v>6.08</v>
      </c>
      <c r="S12" s="200">
        <v>3.77</v>
      </c>
      <c r="T12" s="200">
        <v>0</v>
      </c>
      <c r="U12" s="200">
        <v>0.96</v>
      </c>
      <c r="V12" s="200">
        <v>2.99</v>
      </c>
      <c r="W12" s="200">
        <v>6.54</v>
      </c>
      <c r="X12" s="200">
        <v>21.29</v>
      </c>
      <c r="Y12" s="200">
        <v>0</v>
      </c>
      <c r="Z12" s="200">
        <v>58.44</v>
      </c>
      <c r="AA12" s="200">
        <v>19.97</v>
      </c>
      <c r="AB12" s="200">
        <v>0</v>
      </c>
      <c r="AC12" s="200">
        <v>0.63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12.33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21.18</v>
      </c>
      <c r="K13" s="200">
        <v>4.3899999999999997</v>
      </c>
      <c r="L13" s="200">
        <v>180.64</v>
      </c>
      <c r="M13" s="200">
        <v>1.06</v>
      </c>
      <c r="N13" s="200">
        <v>1.21</v>
      </c>
      <c r="O13" s="200">
        <v>0</v>
      </c>
      <c r="P13" s="200">
        <v>1.44</v>
      </c>
      <c r="Q13" s="200">
        <v>1.1200000000000001</v>
      </c>
      <c r="R13" s="200">
        <v>6.08</v>
      </c>
      <c r="S13" s="200">
        <v>3.77</v>
      </c>
      <c r="T13" s="200">
        <v>0</v>
      </c>
      <c r="U13" s="200">
        <v>0.96</v>
      </c>
      <c r="V13" s="200">
        <v>2.99</v>
      </c>
      <c r="W13" s="200">
        <v>6.54</v>
      </c>
      <c r="X13" s="200">
        <v>21.22</v>
      </c>
      <c r="Y13" s="200">
        <v>0</v>
      </c>
      <c r="Z13" s="200">
        <v>58.44</v>
      </c>
      <c r="AA13" s="200">
        <v>19.97</v>
      </c>
      <c r="AB13" s="200">
        <v>0</v>
      </c>
      <c r="AC13" s="200">
        <v>0.63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12.33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21.18</v>
      </c>
      <c r="K14" s="200">
        <v>4.3899999999999997</v>
      </c>
      <c r="L14" s="200">
        <v>180.64</v>
      </c>
      <c r="M14" s="200">
        <v>1.06</v>
      </c>
      <c r="N14" s="200">
        <v>1.21</v>
      </c>
      <c r="O14" s="200">
        <v>0</v>
      </c>
      <c r="P14" s="200">
        <v>1.44</v>
      </c>
      <c r="Q14" s="200">
        <v>1.1200000000000001</v>
      </c>
      <c r="R14" s="200">
        <v>6.08</v>
      </c>
      <c r="S14" s="200">
        <v>3.77</v>
      </c>
      <c r="T14" s="200">
        <v>0</v>
      </c>
      <c r="U14" s="200">
        <v>0.96</v>
      </c>
      <c r="V14" s="200">
        <v>2.99</v>
      </c>
      <c r="W14" s="200">
        <v>6.54</v>
      </c>
      <c r="X14" s="200">
        <v>21.29</v>
      </c>
      <c r="Y14" s="200">
        <v>0</v>
      </c>
      <c r="Z14" s="200">
        <v>58.44</v>
      </c>
      <c r="AA14" s="200">
        <v>19.97</v>
      </c>
      <c r="AB14" s="200">
        <v>0</v>
      </c>
      <c r="AC14" s="200">
        <v>0.63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12.33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21.18</v>
      </c>
      <c r="K15" s="200">
        <v>4.3899999999999997</v>
      </c>
      <c r="L15" s="200">
        <v>180.64</v>
      </c>
      <c r="M15" s="200">
        <v>1.06</v>
      </c>
      <c r="N15" s="200">
        <v>1.21</v>
      </c>
      <c r="O15" s="200">
        <v>0</v>
      </c>
      <c r="P15" s="200">
        <v>1.44</v>
      </c>
      <c r="Q15" s="200">
        <v>1.1200000000000001</v>
      </c>
      <c r="R15" s="200">
        <v>6.08</v>
      </c>
      <c r="S15" s="200">
        <v>3.77</v>
      </c>
      <c r="T15" s="200">
        <v>0</v>
      </c>
      <c r="U15" s="200">
        <v>0.96</v>
      </c>
      <c r="V15" s="200">
        <v>2.99</v>
      </c>
      <c r="W15" s="200">
        <v>6.54</v>
      </c>
      <c r="X15" s="200">
        <v>21.29</v>
      </c>
      <c r="Y15" s="200">
        <v>0</v>
      </c>
      <c r="Z15" s="200">
        <v>58.44</v>
      </c>
      <c r="AA15" s="200">
        <v>19.97</v>
      </c>
      <c r="AB15" s="200">
        <v>0</v>
      </c>
      <c r="AC15" s="200">
        <v>0.63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12.33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21.18</v>
      </c>
      <c r="K16" s="200">
        <v>4.3899999999999997</v>
      </c>
      <c r="L16" s="200">
        <v>180.64</v>
      </c>
      <c r="M16" s="200">
        <v>1.06</v>
      </c>
      <c r="N16" s="200">
        <v>1.21</v>
      </c>
      <c r="O16" s="200">
        <v>0</v>
      </c>
      <c r="P16" s="200">
        <v>1.44</v>
      </c>
      <c r="Q16" s="200">
        <v>1.1200000000000001</v>
      </c>
      <c r="R16" s="200">
        <v>6.08</v>
      </c>
      <c r="S16" s="200">
        <v>3.77</v>
      </c>
      <c r="T16" s="200">
        <v>0</v>
      </c>
      <c r="U16" s="200">
        <v>0.96</v>
      </c>
      <c r="V16" s="200">
        <v>2.99</v>
      </c>
      <c r="W16" s="200">
        <v>6.54</v>
      </c>
      <c r="X16" s="200">
        <v>21.29</v>
      </c>
      <c r="Y16" s="200">
        <v>0</v>
      </c>
      <c r="Z16" s="200">
        <v>58.44</v>
      </c>
      <c r="AA16" s="200">
        <v>19.97</v>
      </c>
      <c r="AB16" s="200">
        <v>0</v>
      </c>
      <c r="AC16" s="200">
        <v>0.63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12.33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21.18</v>
      </c>
      <c r="K17" s="200">
        <v>4.3899999999999997</v>
      </c>
      <c r="L17" s="200">
        <v>180.64</v>
      </c>
      <c r="M17" s="200">
        <v>1.06</v>
      </c>
      <c r="N17" s="200">
        <v>1.21</v>
      </c>
      <c r="O17" s="200">
        <v>0</v>
      </c>
      <c r="P17" s="200">
        <v>1.44</v>
      </c>
      <c r="Q17" s="200">
        <v>1.1200000000000001</v>
      </c>
      <c r="R17" s="200">
        <v>6.08</v>
      </c>
      <c r="S17" s="200">
        <v>3.77</v>
      </c>
      <c r="T17" s="200">
        <v>0</v>
      </c>
      <c r="U17" s="200">
        <v>0.96</v>
      </c>
      <c r="V17" s="200">
        <v>2.99</v>
      </c>
      <c r="W17" s="200">
        <v>6.54</v>
      </c>
      <c r="X17" s="200">
        <v>21.29</v>
      </c>
      <c r="Y17" s="200">
        <v>0</v>
      </c>
      <c r="Z17" s="200">
        <v>58.44</v>
      </c>
      <c r="AA17" s="200">
        <v>19.97</v>
      </c>
      <c r="AB17" s="200">
        <v>0</v>
      </c>
      <c r="AC17" s="200">
        <v>0.63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12.33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21.18</v>
      </c>
      <c r="K18" s="200">
        <v>4.3899999999999997</v>
      </c>
      <c r="L18" s="200">
        <v>180.64</v>
      </c>
      <c r="M18" s="200">
        <v>1.06</v>
      </c>
      <c r="N18" s="200">
        <v>1.21</v>
      </c>
      <c r="O18" s="200">
        <v>0</v>
      </c>
      <c r="P18" s="200">
        <v>1.44</v>
      </c>
      <c r="Q18" s="200">
        <v>1.1200000000000001</v>
      </c>
      <c r="R18" s="200">
        <v>6.08</v>
      </c>
      <c r="S18" s="200">
        <v>3.77</v>
      </c>
      <c r="T18" s="200">
        <v>0</v>
      </c>
      <c r="U18" s="200">
        <v>0.96</v>
      </c>
      <c r="V18" s="200">
        <v>2.99</v>
      </c>
      <c r="W18" s="200">
        <v>6.54</v>
      </c>
      <c r="X18" s="200">
        <v>21.29</v>
      </c>
      <c r="Y18" s="200">
        <v>0</v>
      </c>
      <c r="Z18" s="200">
        <v>58.44</v>
      </c>
      <c r="AA18" s="200">
        <v>19.97</v>
      </c>
      <c r="AB18" s="200">
        <v>0</v>
      </c>
      <c r="AC18" s="200">
        <v>0.63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12.33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21.18</v>
      </c>
      <c r="K19" s="200">
        <v>4.3899999999999997</v>
      </c>
      <c r="L19" s="200">
        <v>180.64</v>
      </c>
      <c r="M19" s="200">
        <v>1.06</v>
      </c>
      <c r="N19" s="200">
        <v>1.21</v>
      </c>
      <c r="O19" s="200">
        <v>0</v>
      </c>
      <c r="P19" s="200">
        <v>1.44</v>
      </c>
      <c r="Q19" s="200">
        <v>1.1200000000000001</v>
      </c>
      <c r="R19" s="200">
        <v>6.08</v>
      </c>
      <c r="S19" s="200">
        <v>3.77</v>
      </c>
      <c r="T19" s="200">
        <v>0</v>
      </c>
      <c r="U19" s="200">
        <v>0.96</v>
      </c>
      <c r="V19" s="200">
        <v>2.99</v>
      </c>
      <c r="W19" s="200">
        <v>6.54</v>
      </c>
      <c r="X19" s="200">
        <v>21.29</v>
      </c>
      <c r="Y19" s="200">
        <v>0</v>
      </c>
      <c r="Z19" s="200">
        <v>58.44</v>
      </c>
      <c r="AA19" s="200">
        <v>19.97</v>
      </c>
      <c r="AB19" s="200">
        <v>0</v>
      </c>
      <c r="AC19" s="200">
        <v>0.63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12.33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21.18</v>
      </c>
      <c r="K20" s="200">
        <v>4.3899999999999997</v>
      </c>
      <c r="L20" s="200">
        <v>180.64</v>
      </c>
      <c r="M20" s="200">
        <v>1.06</v>
      </c>
      <c r="N20" s="200">
        <v>1.21</v>
      </c>
      <c r="O20" s="200">
        <v>0</v>
      </c>
      <c r="P20" s="200">
        <v>1.44</v>
      </c>
      <c r="Q20" s="200">
        <v>1.1200000000000001</v>
      </c>
      <c r="R20" s="200">
        <v>6.08</v>
      </c>
      <c r="S20" s="200">
        <v>3.77</v>
      </c>
      <c r="T20" s="200">
        <v>0</v>
      </c>
      <c r="U20" s="200">
        <v>0.96</v>
      </c>
      <c r="V20" s="200">
        <v>2.99</v>
      </c>
      <c r="W20" s="200">
        <v>6.54</v>
      </c>
      <c r="X20" s="200">
        <v>21.29</v>
      </c>
      <c r="Y20" s="200">
        <v>0</v>
      </c>
      <c r="Z20" s="200">
        <v>29.56</v>
      </c>
      <c r="AA20" s="200">
        <v>19.97</v>
      </c>
      <c r="AB20" s="200">
        <v>0</v>
      </c>
      <c r="AC20" s="200">
        <v>0.63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12.33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21.18</v>
      </c>
      <c r="K21" s="200">
        <v>4.3899999999999997</v>
      </c>
      <c r="L21" s="200">
        <v>180.64</v>
      </c>
      <c r="M21" s="200">
        <v>1.06</v>
      </c>
      <c r="N21" s="200">
        <v>1.21</v>
      </c>
      <c r="O21" s="200">
        <v>0</v>
      </c>
      <c r="P21" s="200">
        <v>1.44</v>
      </c>
      <c r="Q21" s="200">
        <v>0.12</v>
      </c>
      <c r="R21" s="200">
        <v>0.49</v>
      </c>
      <c r="S21" s="200">
        <v>0.31</v>
      </c>
      <c r="T21" s="200">
        <v>0</v>
      </c>
      <c r="U21" s="200">
        <v>0.96</v>
      </c>
      <c r="V21" s="200">
        <v>0.24</v>
      </c>
      <c r="W21" s="200">
        <v>0.53</v>
      </c>
      <c r="X21" s="200">
        <v>1.94</v>
      </c>
      <c r="Y21" s="200">
        <v>0</v>
      </c>
      <c r="Z21" s="200">
        <v>2.91</v>
      </c>
      <c r="AA21" s="200">
        <v>1.03</v>
      </c>
      <c r="AB21" s="200">
        <v>0</v>
      </c>
      <c r="AC21" s="200">
        <v>0.63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12.33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21.18</v>
      </c>
      <c r="K22" s="200">
        <v>4.3899999999999997</v>
      </c>
      <c r="L22" s="200">
        <v>180.64</v>
      </c>
      <c r="M22" s="200">
        <v>1.06</v>
      </c>
      <c r="N22" s="200">
        <v>1.21</v>
      </c>
      <c r="O22" s="200">
        <v>0</v>
      </c>
      <c r="P22" s="200">
        <v>1.44</v>
      </c>
      <c r="Q22" s="200">
        <v>0.12</v>
      </c>
      <c r="R22" s="200">
        <v>0.49</v>
      </c>
      <c r="S22" s="200">
        <v>0.31</v>
      </c>
      <c r="T22" s="200">
        <v>0</v>
      </c>
      <c r="U22" s="200">
        <v>0.96</v>
      </c>
      <c r="V22" s="200">
        <v>0.24</v>
      </c>
      <c r="W22" s="200">
        <v>0.53</v>
      </c>
      <c r="X22" s="200">
        <v>1.94</v>
      </c>
      <c r="Y22" s="200">
        <v>0</v>
      </c>
      <c r="Z22" s="200">
        <v>2.91</v>
      </c>
      <c r="AA22" s="200">
        <v>1.03</v>
      </c>
      <c r="AB22" s="200">
        <v>0</v>
      </c>
      <c r="AC22" s="200">
        <v>0.63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12.33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21.18</v>
      </c>
      <c r="K23" s="200">
        <v>4.3899999999999997</v>
      </c>
      <c r="L23" s="200">
        <v>180.64</v>
      </c>
      <c r="M23" s="200">
        <v>1.06</v>
      </c>
      <c r="N23" s="200">
        <v>1.21</v>
      </c>
      <c r="O23" s="200">
        <v>0</v>
      </c>
      <c r="P23" s="200">
        <v>1.44</v>
      </c>
      <c r="Q23" s="200">
        <v>0.12</v>
      </c>
      <c r="R23" s="200">
        <v>0.49</v>
      </c>
      <c r="S23" s="200">
        <v>0.31</v>
      </c>
      <c r="T23" s="200">
        <v>0</v>
      </c>
      <c r="U23" s="200">
        <v>0.96</v>
      </c>
      <c r="V23" s="200">
        <v>0.24</v>
      </c>
      <c r="W23" s="200">
        <v>0.53</v>
      </c>
      <c r="X23" s="200">
        <v>1.94</v>
      </c>
      <c r="Y23" s="200">
        <v>0</v>
      </c>
      <c r="Z23" s="200">
        <v>2.91</v>
      </c>
      <c r="AA23" s="200">
        <v>1.03</v>
      </c>
      <c r="AB23" s="200">
        <v>0</v>
      </c>
      <c r="AC23" s="200">
        <v>0.63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12.33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21.18</v>
      </c>
      <c r="K24" s="200">
        <v>4.3899999999999997</v>
      </c>
      <c r="L24" s="200">
        <v>180.64</v>
      </c>
      <c r="M24" s="200">
        <v>1.06</v>
      </c>
      <c r="N24" s="200">
        <v>1.21</v>
      </c>
      <c r="O24" s="200">
        <v>0</v>
      </c>
      <c r="P24" s="200">
        <v>1.44</v>
      </c>
      <c r="Q24" s="200">
        <v>0.12</v>
      </c>
      <c r="R24" s="200">
        <v>0.49</v>
      </c>
      <c r="S24" s="200">
        <v>0.31</v>
      </c>
      <c r="T24" s="200">
        <v>0</v>
      </c>
      <c r="U24" s="200">
        <v>0.96</v>
      </c>
      <c r="V24" s="200">
        <v>0.24</v>
      </c>
      <c r="W24" s="200">
        <v>0.53</v>
      </c>
      <c r="X24" s="200">
        <v>1.94</v>
      </c>
      <c r="Y24" s="200">
        <v>0</v>
      </c>
      <c r="Z24" s="200">
        <v>6.78</v>
      </c>
      <c r="AA24" s="200">
        <v>1.03</v>
      </c>
      <c r="AB24" s="200">
        <v>0</v>
      </c>
      <c r="AC24" s="200">
        <v>0.63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12.33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21.18</v>
      </c>
      <c r="K25" s="200">
        <v>4.3899999999999997</v>
      </c>
      <c r="L25" s="200">
        <v>125.77</v>
      </c>
      <c r="M25" s="200">
        <v>1.06</v>
      </c>
      <c r="N25" s="200">
        <v>1.21</v>
      </c>
      <c r="O25" s="200">
        <v>0</v>
      </c>
      <c r="P25" s="200">
        <v>1.44</v>
      </c>
      <c r="Q25" s="200">
        <v>1.1200000000000001</v>
      </c>
      <c r="R25" s="200">
        <v>6.08</v>
      </c>
      <c r="S25" s="200">
        <v>2.46</v>
      </c>
      <c r="T25" s="200">
        <v>0</v>
      </c>
      <c r="U25" s="200">
        <v>0.96</v>
      </c>
      <c r="V25" s="200">
        <v>0.24</v>
      </c>
      <c r="W25" s="200">
        <v>0.72</v>
      </c>
      <c r="X25" s="200">
        <v>1.94</v>
      </c>
      <c r="Y25" s="200">
        <v>0</v>
      </c>
      <c r="Z25" s="200">
        <v>29.56</v>
      </c>
      <c r="AA25" s="200">
        <v>19.97</v>
      </c>
      <c r="AB25" s="200">
        <v>0</v>
      </c>
      <c r="AC25" s="200">
        <v>0.63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12.33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21.18</v>
      </c>
      <c r="K26" s="200">
        <v>4.3899999999999997</v>
      </c>
      <c r="L26" s="200">
        <v>68.010000000000005</v>
      </c>
      <c r="M26" s="200">
        <v>1.06</v>
      </c>
      <c r="N26" s="200">
        <v>1.21</v>
      </c>
      <c r="O26" s="200">
        <v>0</v>
      </c>
      <c r="P26" s="200">
        <v>1.44</v>
      </c>
      <c r="Q26" s="200">
        <v>1.1200000000000001</v>
      </c>
      <c r="R26" s="200">
        <v>6.08</v>
      </c>
      <c r="S26" s="200">
        <v>3.77</v>
      </c>
      <c r="T26" s="200">
        <v>0</v>
      </c>
      <c r="U26" s="200">
        <v>0.96</v>
      </c>
      <c r="V26" s="200">
        <v>2.99</v>
      </c>
      <c r="W26" s="200">
        <v>6.54</v>
      </c>
      <c r="X26" s="200">
        <v>21.29</v>
      </c>
      <c r="Y26" s="200">
        <v>0</v>
      </c>
      <c r="Z26" s="200">
        <v>29.56</v>
      </c>
      <c r="AA26" s="200">
        <v>19.97</v>
      </c>
      <c r="AB26" s="200">
        <v>0</v>
      </c>
      <c r="AC26" s="200">
        <v>0.63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13.35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21.18</v>
      </c>
      <c r="K27" s="200">
        <v>0.35</v>
      </c>
      <c r="L27" s="200">
        <v>14.43</v>
      </c>
      <c r="M27" s="200">
        <v>1.06</v>
      </c>
      <c r="N27" s="200">
        <v>1.21</v>
      </c>
      <c r="O27" s="200">
        <v>0</v>
      </c>
      <c r="P27" s="200">
        <v>1.44</v>
      </c>
      <c r="Q27" s="200">
        <v>0.13</v>
      </c>
      <c r="R27" s="200">
        <v>2.2799999999999998</v>
      </c>
      <c r="S27" s="200">
        <v>0.72</v>
      </c>
      <c r="T27" s="200">
        <v>0</v>
      </c>
      <c r="U27" s="200">
        <v>0.96</v>
      </c>
      <c r="V27" s="200">
        <v>0.24</v>
      </c>
      <c r="W27" s="200">
        <v>0.59</v>
      </c>
      <c r="X27" s="200">
        <v>1.94</v>
      </c>
      <c r="Y27" s="200">
        <v>0</v>
      </c>
      <c r="Z27" s="200">
        <v>2.91</v>
      </c>
      <c r="AA27" s="200">
        <v>2.68</v>
      </c>
      <c r="AB27" s="200">
        <v>0</v>
      </c>
      <c r="AC27" s="200">
        <v>0.63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21.18</v>
      </c>
      <c r="K28" s="200">
        <v>0.35</v>
      </c>
      <c r="L28" s="200">
        <v>14.43</v>
      </c>
      <c r="M28" s="200">
        <v>1.06</v>
      </c>
      <c r="N28" s="200">
        <v>1.21</v>
      </c>
      <c r="O28" s="200">
        <v>0</v>
      </c>
      <c r="P28" s="200">
        <v>1.44</v>
      </c>
      <c r="Q28" s="200">
        <v>0.13</v>
      </c>
      <c r="R28" s="200">
        <v>0.49</v>
      </c>
      <c r="S28" s="200">
        <v>0.3</v>
      </c>
      <c r="T28" s="200">
        <v>0</v>
      </c>
      <c r="U28" s="200">
        <v>0.96</v>
      </c>
      <c r="V28" s="200">
        <v>0.24</v>
      </c>
      <c r="W28" s="200">
        <v>0.53</v>
      </c>
      <c r="X28" s="200">
        <v>1.94</v>
      </c>
      <c r="Y28" s="200">
        <v>0</v>
      </c>
      <c r="Z28" s="200">
        <v>2.91</v>
      </c>
      <c r="AA28" s="200">
        <v>1.03</v>
      </c>
      <c r="AB28" s="200">
        <v>0</v>
      </c>
      <c r="AC28" s="200">
        <v>0.63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21.18</v>
      </c>
      <c r="K29" s="200">
        <v>0.35</v>
      </c>
      <c r="L29" s="200">
        <v>14.43</v>
      </c>
      <c r="M29" s="200">
        <v>1.06</v>
      </c>
      <c r="N29" s="200">
        <v>1.21</v>
      </c>
      <c r="O29" s="200">
        <v>0</v>
      </c>
      <c r="P29" s="200">
        <v>1.44</v>
      </c>
      <c r="Q29" s="200">
        <v>0.13</v>
      </c>
      <c r="R29" s="200">
        <v>0.49</v>
      </c>
      <c r="S29" s="200">
        <v>0.3</v>
      </c>
      <c r="T29" s="200">
        <v>0</v>
      </c>
      <c r="U29" s="200">
        <v>0.96</v>
      </c>
      <c r="V29" s="200">
        <v>0.24</v>
      </c>
      <c r="W29" s="200">
        <v>0.53</v>
      </c>
      <c r="X29" s="200">
        <v>1.94</v>
      </c>
      <c r="Y29" s="200">
        <v>0</v>
      </c>
      <c r="Z29" s="200">
        <v>2.91</v>
      </c>
      <c r="AA29" s="200">
        <v>1.03</v>
      </c>
      <c r="AB29" s="200">
        <v>0</v>
      </c>
      <c r="AC29" s="200">
        <v>0.63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21.18</v>
      </c>
      <c r="K30" s="200">
        <v>0.35</v>
      </c>
      <c r="L30" s="200">
        <v>14.43</v>
      </c>
      <c r="M30" s="200">
        <v>1.06</v>
      </c>
      <c r="N30" s="200">
        <v>1.21</v>
      </c>
      <c r="O30" s="200">
        <v>0</v>
      </c>
      <c r="P30" s="200">
        <v>1.44</v>
      </c>
      <c r="Q30" s="200">
        <v>0.13</v>
      </c>
      <c r="R30" s="200">
        <v>0.49</v>
      </c>
      <c r="S30" s="200">
        <v>0.3</v>
      </c>
      <c r="T30" s="200">
        <v>0</v>
      </c>
      <c r="U30" s="200">
        <v>0.96</v>
      </c>
      <c r="V30" s="200">
        <v>0.24</v>
      </c>
      <c r="W30" s="200">
        <v>0.53</v>
      </c>
      <c r="X30" s="200">
        <v>1.94</v>
      </c>
      <c r="Y30" s="200">
        <v>0</v>
      </c>
      <c r="Z30" s="200">
        <v>2.91</v>
      </c>
      <c r="AA30" s="200">
        <v>1.03</v>
      </c>
      <c r="AB30" s="200">
        <v>0</v>
      </c>
      <c r="AC30" s="200">
        <v>0.63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21.18</v>
      </c>
      <c r="K31" s="200">
        <v>0.62</v>
      </c>
      <c r="L31" s="200">
        <v>14.43</v>
      </c>
      <c r="M31" s="200">
        <v>1.06</v>
      </c>
      <c r="N31" s="200">
        <v>1.21</v>
      </c>
      <c r="O31" s="200">
        <v>0</v>
      </c>
      <c r="P31" s="200">
        <v>1.44</v>
      </c>
      <c r="Q31" s="200">
        <v>0.13</v>
      </c>
      <c r="R31" s="200">
        <v>0.49</v>
      </c>
      <c r="S31" s="200">
        <v>0.3</v>
      </c>
      <c r="T31" s="200">
        <v>0</v>
      </c>
      <c r="U31" s="200">
        <v>0.96</v>
      </c>
      <c r="V31" s="200">
        <v>0.24</v>
      </c>
      <c r="W31" s="200">
        <v>0.53</v>
      </c>
      <c r="X31" s="200">
        <v>1.94</v>
      </c>
      <c r="Y31" s="200">
        <v>0</v>
      </c>
      <c r="Z31" s="200">
        <v>2.91</v>
      </c>
      <c r="AA31" s="200">
        <v>1.03</v>
      </c>
      <c r="AB31" s="200">
        <v>0</v>
      </c>
      <c r="AC31" s="200">
        <v>0.63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21.18</v>
      </c>
      <c r="K32" s="200">
        <v>0.35</v>
      </c>
      <c r="L32" s="200">
        <v>14.43</v>
      </c>
      <c r="M32" s="200">
        <v>1.06</v>
      </c>
      <c r="N32" s="200">
        <v>1.21</v>
      </c>
      <c r="O32" s="200">
        <v>0</v>
      </c>
      <c r="P32" s="200">
        <v>1.44</v>
      </c>
      <c r="Q32" s="200">
        <v>0.13</v>
      </c>
      <c r="R32" s="200">
        <v>0.49</v>
      </c>
      <c r="S32" s="200">
        <v>0.3</v>
      </c>
      <c r="T32" s="200">
        <v>0</v>
      </c>
      <c r="U32" s="200">
        <v>0.96</v>
      </c>
      <c r="V32" s="200">
        <v>0.24</v>
      </c>
      <c r="W32" s="200">
        <v>0.53</v>
      </c>
      <c r="X32" s="200">
        <v>1.94</v>
      </c>
      <c r="Y32" s="200">
        <v>0</v>
      </c>
      <c r="Z32" s="200">
        <v>2.91</v>
      </c>
      <c r="AA32" s="200">
        <v>1.03</v>
      </c>
      <c r="AB32" s="200">
        <v>0</v>
      </c>
      <c r="AC32" s="200">
        <v>0.63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21.18</v>
      </c>
      <c r="K33" s="200">
        <v>0.35</v>
      </c>
      <c r="L33" s="200">
        <v>14.43</v>
      </c>
      <c r="M33" s="200">
        <v>1.06</v>
      </c>
      <c r="N33" s="200">
        <v>1.21</v>
      </c>
      <c r="O33" s="200">
        <v>0</v>
      </c>
      <c r="P33" s="200">
        <v>1.44</v>
      </c>
      <c r="Q33" s="200">
        <v>0.13</v>
      </c>
      <c r="R33" s="200">
        <v>0.49</v>
      </c>
      <c r="S33" s="200">
        <v>0.3</v>
      </c>
      <c r="T33" s="200">
        <v>0</v>
      </c>
      <c r="U33" s="200">
        <v>0.96</v>
      </c>
      <c r="V33" s="200">
        <v>0.24</v>
      </c>
      <c r="W33" s="200">
        <v>0.53</v>
      </c>
      <c r="X33" s="200">
        <v>1.94</v>
      </c>
      <c r="Y33" s="200">
        <v>0</v>
      </c>
      <c r="Z33" s="200">
        <v>2.91</v>
      </c>
      <c r="AA33" s="200">
        <v>1.03</v>
      </c>
      <c r="AB33" s="200">
        <v>0</v>
      </c>
      <c r="AC33" s="200">
        <v>0.63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21.18</v>
      </c>
      <c r="K34" s="200">
        <v>0.35</v>
      </c>
      <c r="L34" s="200">
        <v>14.43</v>
      </c>
      <c r="M34" s="200">
        <v>1.06</v>
      </c>
      <c r="N34" s="200">
        <v>1.21</v>
      </c>
      <c r="O34" s="200">
        <v>0</v>
      </c>
      <c r="P34" s="200">
        <v>1.44</v>
      </c>
      <c r="Q34" s="200">
        <v>0.13</v>
      </c>
      <c r="R34" s="200">
        <v>0.49</v>
      </c>
      <c r="S34" s="200">
        <v>0.3</v>
      </c>
      <c r="T34" s="200">
        <v>0</v>
      </c>
      <c r="U34" s="200">
        <v>0.96</v>
      </c>
      <c r="V34" s="200">
        <v>0.24</v>
      </c>
      <c r="W34" s="200">
        <v>0.53</v>
      </c>
      <c r="X34" s="200">
        <v>1.94</v>
      </c>
      <c r="Y34" s="200">
        <v>0</v>
      </c>
      <c r="Z34" s="200">
        <v>2.91</v>
      </c>
      <c r="AA34" s="200">
        <v>1.03</v>
      </c>
      <c r="AB34" s="200">
        <v>0</v>
      </c>
      <c r="AC34" s="200">
        <v>0.63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21.18</v>
      </c>
      <c r="K35" s="200">
        <v>4.3899999999999997</v>
      </c>
      <c r="L35" s="200">
        <v>14.43</v>
      </c>
      <c r="M35" s="200">
        <v>1.06</v>
      </c>
      <c r="N35" s="200">
        <v>1.21</v>
      </c>
      <c r="O35" s="200">
        <v>0</v>
      </c>
      <c r="P35" s="200">
        <v>1.44</v>
      </c>
      <c r="Q35" s="200">
        <v>0.13</v>
      </c>
      <c r="R35" s="200">
        <v>0.49</v>
      </c>
      <c r="S35" s="200">
        <v>0.3</v>
      </c>
      <c r="T35" s="200">
        <v>0</v>
      </c>
      <c r="U35" s="200">
        <v>0.96</v>
      </c>
      <c r="V35" s="200">
        <v>0.24</v>
      </c>
      <c r="W35" s="200">
        <v>0.53</v>
      </c>
      <c r="X35" s="200">
        <v>1.94</v>
      </c>
      <c r="Y35" s="200">
        <v>0</v>
      </c>
      <c r="Z35" s="200">
        <v>2.91</v>
      </c>
      <c r="AA35" s="200">
        <v>1.03</v>
      </c>
      <c r="AB35" s="200">
        <v>0</v>
      </c>
      <c r="AC35" s="200">
        <v>0.87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15.24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21.18</v>
      </c>
      <c r="K36" s="200">
        <v>0.35</v>
      </c>
      <c r="L36" s="200">
        <v>14.43</v>
      </c>
      <c r="M36" s="200">
        <v>1.06</v>
      </c>
      <c r="N36" s="200">
        <v>1.21</v>
      </c>
      <c r="O36" s="200">
        <v>0</v>
      </c>
      <c r="P36" s="200">
        <v>1.44</v>
      </c>
      <c r="Q36" s="200">
        <v>0.13</v>
      </c>
      <c r="R36" s="200">
        <v>0.49</v>
      </c>
      <c r="S36" s="200">
        <v>0.3</v>
      </c>
      <c r="T36" s="200">
        <v>0</v>
      </c>
      <c r="U36" s="200">
        <v>0.96</v>
      </c>
      <c r="V36" s="200">
        <v>0.24</v>
      </c>
      <c r="W36" s="200">
        <v>0.53</v>
      </c>
      <c r="X36" s="200">
        <v>1.94</v>
      </c>
      <c r="Y36" s="200">
        <v>0</v>
      </c>
      <c r="Z36" s="200">
        <v>2.91</v>
      </c>
      <c r="AA36" s="200">
        <v>1.03</v>
      </c>
      <c r="AB36" s="200">
        <v>0</v>
      </c>
      <c r="AC36" s="200">
        <v>0.87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21.18</v>
      </c>
      <c r="K37" s="200">
        <v>0.35</v>
      </c>
      <c r="L37" s="200">
        <v>14.43</v>
      </c>
      <c r="M37" s="200">
        <v>1.06</v>
      </c>
      <c r="N37" s="200">
        <v>1.21</v>
      </c>
      <c r="O37" s="200">
        <v>0</v>
      </c>
      <c r="P37" s="200">
        <v>1.44</v>
      </c>
      <c r="Q37" s="200">
        <v>0.13</v>
      </c>
      <c r="R37" s="200">
        <v>0.49</v>
      </c>
      <c r="S37" s="200">
        <v>0.3</v>
      </c>
      <c r="T37" s="200">
        <v>0</v>
      </c>
      <c r="U37" s="200">
        <v>0.96</v>
      </c>
      <c r="V37" s="200">
        <v>0.24</v>
      </c>
      <c r="W37" s="200">
        <v>0.53</v>
      </c>
      <c r="X37" s="200">
        <v>1.94</v>
      </c>
      <c r="Y37" s="200">
        <v>0</v>
      </c>
      <c r="Z37" s="200">
        <v>2.91</v>
      </c>
      <c r="AA37" s="200">
        <v>1.03</v>
      </c>
      <c r="AB37" s="200">
        <v>0</v>
      </c>
      <c r="AC37" s="200">
        <v>0.87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15.24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21.18</v>
      </c>
      <c r="K38" s="200">
        <v>4.3899999999999997</v>
      </c>
      <c r="L38" s="200">
        <v>14.43</v>
      </c>
      <c r="M38" s="200">
        <v>1.06</v>
      </c>
      <c r="N38" s="200">
        <v>1.21</v>
      </c>
      <c r="O38" s="200">
        <v>0</v>
      </c>
      <c r="P38" s="200">
        <v>1.44</v>
      </c>
      <c r="Q38" s="200">
        <v>0.13</v>
      </c>
      <c r="R38" s="200">
        <v>0.49</v>
      </c>
      <c r="S38" s="200">
        <v>0.3</v>
      </c>
      <c r="T38" s="200">
        <v>0</v>
      </c>
      <c r="U38" s="200">
        <v>0.96</v>
      </c>
      <c r="V38" s="200">
        <v>0.24</v>
      </c>
      <c r="W38" s="200">
        <v>0.53</v>
      </c>
      <c r="X38" s="200">
        <v>1.94</v>
      </c>
      <c r="Y38" s="200">
        <v>0</v>
      </c>
      <c r="Z38" s="200">
        <v>2.91</v>
      </c>
      <c r="AA38" s="200">
        <v>1.03</v>
      </c>
      <c r="AB38" s="200">
        <v>0</v>
      </c>
      <c r="AC38" s="200">
        <v>0.87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15.24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21.18</v>
      </c>
      <c r="K39" s="200">
        <v>0.35</v>
      </c>
      <c r="L39" s="200">
        <v>14.43</v>
      </c>
      <c r="M39" s="200">
        <v>1.06</v>
      </c>
      <c r="N39" s="200">
        <v>1.21</v>
      </c>
      <c r="O39" s="200">
        <v>0</v>
      </c>
      <c r="P39" s="200">
        <v>1.44</v>
      </c>
      <c r="Q39" s="200">
        <v>0.13</v>
      </c>
      <c r="R39" s="200">
        <v>0.49</v>
      </c>
      <c r="S39" s="200">
        <v>0.3</v>
      </c>
      <c r="T39" s="200">
        <v>0</v>
      </c>
      <c r="U39" s="200">
        <v>0.96</v>
      </c>
      <c r="V39" s="200">
        <v>0.24</v>
      </c>
      <c r="W39" s="200">
        <v>0.53</v>
      </c>
      <c r="X39" s="200">
        <v>1.94</v>
      </c>
      <c r="Y39" s="200">
        <v>0</v>
      </c>
      <c r="Z39" s="200">
        <v>2.91</v>
      </c>
      <c r="AA39" s="200">
        <v>1.03</v>
      </c>
      <c r="AB39" s="200">
        <v>0</v>
      </c>
      <c r="AC39" s="200">
        <v>0.87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13.91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21.18</v>
      </c>
      <c r="K40" s="200">
        <v>0.35</v>
      </c>
      <c r="L40" s="200">
        <v>14.43</v>
      </c>
      <c r="M40" s="200">
        <v>1.06</v>
      </c>
      <c r="N40" s="200">
        <v>1.21</v>
      </c>
      <c r="O40" s="200">
        <v>0</v>
      </c>
      <c r="P40" s="200">
        <v>1.44</v>
      </c>
      <c r="Q40" s="200">
        <v>0.13</v>
      </c>
      <c r="R40" s="200">
        <v>0.49</v>
      </c>
      <c r="S40" s="200">
        <v>0.3</v>
      </c>
      <c r="T40" s="200">
        <v>0</v>
      </c>
      <c r="U40" s="200">
        <v>0.96</v>
      </c>
      <c r="V40" s="200">
        <v>0.24</v>
      </c>
      <c r="W40" s="200">
        <v>0.53</v>
      </c>
      <c r="X40" s="200">
        <v>1.94</v>
      </c>
      <c r="Y40" s="200">
        <v>0</v>
      </c>
      <c r="Z40" s="200">
        <v>2.91</v>
      </c>
      <c r="AA40" s="200">
        <v>1.03</v>
      </c>
      <c r="AB40" s="200">
        <v>0</v>
      </c>
      <c r="AC40" s="200">
        <v>0.87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13.91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21.18</v>
      </c>
      <c r="K41" s="200">
        <v>0.35</v>
      </c>
      <c r="L41" s="200">
        <v>14.43</v>
      </c>
      <c r="M41" s="200">
        <v>1.06</v>
      </c>
      <c r="N41" s="200">
        <v>1.21</v>
      </c>
      <c r="O41" s="200">
        <v>0</v>
      </c>
      <c r="P41" s="200">
        <v>1.44</v>
      </c>
      <c r="Q41" s="200">
        <v>0.13</v>
      </c>
      <c r="R41" s="200">
        <v>0.49</v>
      </c>
      <c r="S41" s="200">
        <v>0.3</v>
      </c>
      <c r="T41" s="200">
        <v>0</v>
      </c>
      <c r="U41" s="200">
        <v>0.96</v>
      </c>
      <c r="V41" s="200">
        <v>0.24</v>
      </c>
      <c r="W41" s="200">
        <v>0.53</v>
      </c>
      <c r="X41" s="200">
        <v>1.94</v>
      </c>
      <c r="Y41" s="200">
        <v>0</v>
      </c>
      <c r="Z41" s="200">
        <v>2.91</v>
      </c>
      <c r="AA41" s="200">
        <v>1.03</v>
      </c>
      <c r="AB41" s="200">
        <v>0</v>
      </c>
      <c r="AC41" s="200">
        <v>0.87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13.91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21.18</v>
      </c>
      <c r="K42" s="200">
        <v>0.35</v>
      </c>
      <c r="L42" s="200">
        <v>14.43</v>
      </c>
      <c r="M42" s="200">
        <v>1.06</v>
      </c>
      <c r="N42" s="200">
        <v>1.21</v>
      </c>
      <c r="O42" s="200">
        <v>0</v>
      </c>
      <c r="P42" s="200">
        <v>1.44</v>
      </c>
      <c r="Q42" s="200">
        <v>0.13</v>
      </c>
      <c r="R42" s="200">
        <v>0.49</v>
      </c>
      <c r="S42" s="200">
        <v>0.3</v>
      </c>
      <c r="T42" s="200">
        <v>0</v>
      </c>
      <c r="U42" s="200">
        <v>0.96</v>
      </c>
      <c r="V42" s="200">
        <v>0.24</v>
      </c>
      <c r="W42" s="200">
        <v>0.53</v>
      </c>
      <c r="X42" s="200">
        <v>1.94</v>
      </c>
      <c r="Y42" s="200">
        <v>0</v>
      </c>
      <c r="Z42" s="200">
        <v>2.91</v>
      </c>
      <c r="AA42" s="200">
        <v>1.03</v>
      </c>
      <c r="AB42" s="200">
        <v>0</v>
      </c>
      <c r="AC42" s="200">
        <v>0.87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13.91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21.18</v>
      </c>
      <c r="K43" s="200">
        <v>0.35</v>
      </c>
      <c r="L43" s="200">
        <v>14.43</v>
      </c>
      <c r="M43" s="200">
        <v>1.06</v>
      </c>
      <c r="N43" s="200">
        <v>1.21</v>
      </c>
      <c r="O43" s="200">
        <v>0</v>
      </c>
      <c r="P43" s="200">
        <v>1.44</v>
      </c>
      <c r="Q43" s="200">
        <v>0.13</v>
      </c>
      <c r="R43" s="200">
        <v>0.49</v>
      </c>
      <c r="S43" s="200">
        <v>0.3</v>
      </c>
      <c r="T43" s="200">
        <v>0</v>
      </c>
      <c r="U43" s="200">
        <v>0.96</v>
      </c>
      <c r="V43" s="200">
        <v>0.22</v>
      </c>
      <c r="W43" s="200">
        <v>0.53</v>
      </c>
      <c r="X43" s="200">
        <v>1.94</v>
      </c>
      <c r="Y43" s="200">
        <v>0</v>
      </c>
      <c r="Z43" s="200">
        <v>2.91</v>
      </c>
      <c r="AA43" s="200">
        <v>1.04</v>
      </c>
      <c r="AB43" s="200">
        <v>0</v>
      </c>
      <c r="AC43" s="200">
        <v>0.87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13.91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21.18</v>
      </c>
      <c r="K44" s="200">
        <v>0.35</v>
      </c>
      <c r="L44" s="200">
        <v>14.42</v>
      </c>
      <c r="M44" s="200">
        <v>1.06</v>
      </c>
      <c r="N44" s="200">
        <v>1.21</v>
      </c>
      <c r="O44" s="200">
        <v>0</v>
      </c>
      <c r="P44" s="200">
        <v>1.44</v>
      </c>
      <c r="Q44" s="200">
        <v>0.13</v>
      </c>
      <c r="R44" s="200">
        <v>0.49</v>
      </c>
      <c r="S44" s="200">
        <v>0.3</v>
      </c>
      <c r="T44" s="200">
        <v>0</v>
      </c>
      <c r="U44" s="200">
        <v>0.96</v>
      </c>
      <c r="V44" s="200">
        <v>0.21</v>
      </c>
      <c r="W44" s="200">
        <v>0.53</v>
      </c>
      <c r="X44" s="200">
        <v>1.94</v>
      </c>
      <c r="Y44" s="200">
        <v>0</v>
      </c>
      <c r="Z44" s="200">
        <v>2.91</v>
      </c>
      <c r="AA44" s="200">
        <v>1.04</v>
      </c>
      <c r="AB44" s="200">
        <v>0</v>
      </c>
      <c r="AC44" s="200">
        <v>0.87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13.91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21.18</v>
      </c>
      <c r="K45" s="200">
        <v>4.3899999999999997</v>
      </c>
      <c r="L45" s="200">
        <v>68.010000000000005</v>
      </c>
      <c r="M45" s="200">
        <v>1.06</v>
      </c>
      <c r="N45" s="200">
        <v>1.21</v>
      </c>
      <c r="O45" s="200">
        <v>0</v>
      </c>
      <c r="P45" s="200">
        <v>1.44</v>
      </c>
      <c r="Q45" s="200">
        <v>0.13</v>
      </c>
      <c r="R45" s="200">
        <v>0.49</v>
      </c>
      <c r="S45" s="200">
        <v>0.3</v>
      </c>
      <c r="T45" s="200">
        <v>0</v>
      </c>
      <c r="U45" s="200">
        <v>0.96</v>
      </c>
      <c r="V45" s="200">
        <v>0.19</v>
      </c>
      <c r="W45" s="200">
        <v>0.53</v>
      </c>
      <c r="X45" s="200">
        <v>1.94</v>
      </c>
      <c r="Y45" s="200">
        <v>0</v>
      </c>
      <c r="Z45" s="200">
        <v>2.91</v>
      </c>
      <c r="AA45" s="200">
        <v>1.04</v>
      </c>
      <c r="AB45" s="200">
        <v>0</v>
      </c>
      <c r="AC45" s="200">
        <v>0.87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13.91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21.18</v>
      </c>
      <c r="K46" s="200">
        <v>4.3899999999999997</v>
      </c>
      <c r="L46" s="200">
        <v>68.010000000000005</v>
      </c>
      <c r="M46" s="200">
        <v>1.06</v>
      </c>
      <c r="N46" s="200">
        <v>1.21</v>
      </c>
      <c r="O46" s="200">
        <v>0</v>
      </c>
      <c r="P46" s="200">
        <v>1.44</v>
      </c>
      <c r="Q46" s="200">
        <v>0.13</v>
      </c>
      <c r="R46" s="200">
        <v>0.49</v>
      </c>
      <c r="S46" s="200">
        <v>0.3</v>
      </c>
      <c r="T46" s="200">
        <v>0</v>
      </c>
      <c r="U46" s="200">
        <v>0.96</v>
      </c>
      <c r="V46" s="200">
        <v>0.19</v>
      </c>
      <c r="W46" s="200">
        <v>0.53</v>
      </c>
      <c r="X46" s="200">
        <v>1.94</v>
      </c>
      <c r="Y46" s="200">
        <v>0</v>
      </c>
      <c r="Z46" s="200">
        <v>2.91</v>
      </c>
      <c r="AA46" s="200">
        <v>1.04</v>
      </c>
      <c r="AB46" s="200">
        <v>0</v>
      </c>
      <c r="AC46" s="200">
        <v>0.87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13.91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21.18</v>
      </c>
      <c r="K47" s="200">
        <v>4.3899999999999997</v>
      </c>
      <c r="L47" s="200">
        <v>96.89</v>
      </c>
      <c r="M47" s="200">
        <v>1.06</v>
      </c>
      <c r="N47" s="200">
        <v>1.21</v>
      </c>
      <c r="O47" s="200">
        <v>0</v>
      </c>
      <c r="P47" s="200">
        <v>1.44</v>
      </c>
      <c r="Q47" s="200">
        <v>0.13</v>
      </c>
      <c r="R47" s="200">
        <v>0.49</v>
      </c>
      <c r="S47" s="200">
        <v>0.3</v>
      </c>
      <c r="T47" s="200">
        <v>0</v>
      </c>
      <c r="U47" s="200">
        <v>0.96</v>
      </c>
      <c r="V47" s="200">
        <v>0.19</v>
      </c>
      <c r="W47" s="200">
        <v>0.53</v>
      </c>
      <c r="X47" s="200">
        <v>1.94</v>
      </c>
      <c r="Y47" s="200">
        <v>0</v>
      </c>
      <c r="Z47" s="200">
        <v>2.91</v>
      </c>
      <c r="AA47" s="200">
        <v>1.04</v>
      </c>
      <c r="AB47" s="200">
        <v>0</v>
      </c>
      <c r="AC47" s="200">
        <v>0.87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13.91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21.18</v>
      </c>
      <c r="K48" s="200">
        <v>4.3899999999999997</v>
      </c>
      <c r="L48" s="200">
        <v>125.76</v>
      </c>
      <c r="M48" s="200">
        <v>1.06</v>
      </c>
      <c r="N48" s="200">
        <v>1.21</v>
      </c>
      <c r="O48" s="200">
        <v>0</v>
      </c>
      <c r="P48" s="200">
        <v>1.44</v>
      </c>
      <c r="Q48" s="200">
        <v>0.13</v>
      </c>
      <c r="R48" s="200">
        <v>0.49</v>
      </c>
      <c r="S48" s="200">
        <v>0.3</v>
      </c>
      <c r="T48" s="200">
        <v>0</v>
      </c>
      <c r="U48" s="200">
        <v>0.96</v>
      </c>
      <c r="V48" s="200">
        <v>0.19</v>
      </c>
      <c r="W48" s="200">
        <v>0.53</v>
      </c>
      <c r="X48" s="200">
        <v>1.94</v>
      </c>
      <c r="Y48" s="200">
        <v>0</v>
      </c>
      <c r="Z48" s="200">
        <v>2.91</v>
      </c>
      <c r="AA48" s="200">
        <v>1.04</v>
      </c>
      <c r="AB48" s="200">
        <v>0</v>
      </c>
      <c r="AC48" s="200">
        <v>0.87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13.91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21.18</v>
      </c>
      <c r="K49" s="200">
        <v>4.3899999999999997</v>
      </c>
      <c r="L49" s="200">
        <v>125.76</v>
      </c>
      <c r="M49" s="200">
        <v>1.06</v>
      </c>
      <c r="N49" s="200">
        <v>1.21</v>
      </c>
      <c r="O49" s="200">
        <v>0</v>
      </c>
      <c r="P49" s="200">
        <v>1.44</v>
      </c>
      <c r="Q49" s="200">
        <v>0.13</v>
      </c>
      <c r="R49" s="200">
        <v>0.49</v>
      </c>
      <c r="S49" s="200">
        <v>0.3</v>
      </c>
      <c r="T49" s="200">
        <v>0</v>
      </c>
      <c r="U49" s="200">
        <v>0.96</v>
      </c>
      <c r="V49" s="200">
        <v>0.19</v>
      </c>
      <c r="W49" s="200">
        <v>0.53</v>
      </c>
      <c r="X49" s="200">
        <v>1.94</v>
      </c>
      <c r="Y49" s="200">
        <v>0</v>
      </c>
      <c r="Z49" s="200">
        <v>2.56</v>
      </c>
      <c r="AA49" s="200">
        <v>1.04</v>
      </c>
      <c r="AB49" s="200">
        <v>0</v>
      </c>
      <c r="AC49" s="200">
        <v>0.87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13.91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21.18</v>
      </c>
      <c r="K50" s="200">
        <v>4.3899999999999997</v>
      </c>
      <c r="L50" s="200">
        <v>145.02000000000001</v>
      </c>
      <c r="M50" s="200">
        <v>1.06</v>
      </c>
      <c r="N50" s="200">
        <v>1.21</v>
      </c>
      <c r="O50" s="200">
        <v>0</v>
      </c>
      <c r="P50" s="200">
        <v>1.44</v>
      </c>
      <c r="Q50" s="200">
        <v>0.13</v>
      </c>
      <c r="R50" s="200">
        <v>0.48</v>
      </c>
      <c r="S50" s="200">
        <v>0.3</v>
      </c>
      <c r="T50" s="200">
        <v>0</v>
      </c>
      <c r="U50" s="200">
        <v>0.96</v>
      </c>
      <c r="V50" s="200">
        <v>0.19</v>
      </c>
      <c r="W50" s="200">
        <v>0.53</v>
      </c>
      <c r="X50" s="200">
        <v>1.94</v>
      </c>
      <c r="Y50" s="200">
        <v>0</v>
      </c>
      <c r="Z50" s="200">
        <v>2.56</v>
      </c>
      <c r="AA50" s="200">
        <v>1.04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13.91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21.18</v>
      </c>
      <c r="K51" s="200">
        <v>4.3899999999999997</v>
      </c>
      <c r="L51" s="200">
        <v>145.02000000000001</v>
      </c>
      <c r="M51" s="200">
        <v>1.06</v>
      </c>
      <c r="N51" s="200">
        <v>1.21</v>
      </c>
      <c r="O51" s="200">
        <v>0</v>
      </c>
      <c r="P51" s="200">
        <v>1.44</v>
      </c>
      <c r="Q51" s="200">
        <v>0.13</v>
      </c>
      <c r="R51" s="200">
        <v>0.48</v>
      </c>
      <c r="S51" s="200">
        <v>0.3</v>
      </c>
      <c r="T51" s="200">
        <v>0</v>
      </c>
      <c r="U51" s="200">
        <v>0.96</v>
      </c>
      <c r="V51" s="200">
        <v>0.19</v>
      </c>
      <c r="W51" s="200">
        <v>0.53</v>
      </c>
      <c r="X51" s="200">
        <v>1.94</v>
      </c>
      <c r="Y51" s="200">
        <v>0</v>
      </c>
      <c r="Z51" s="200">
        <v>2.5099999999999998</v>
      </c>
      <c r="AA51" s="200">
        <v>1.04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13.91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21.18</v>
      </c>
      <c r="K52" s="200">
        <v>4.3899999999999997</v>
      </c>
      <c r="L52" s="200">
        <v>180.58</v>
      </c>
      <c r="M52" s="200">
        <v>1.06</v>
      </c>
      <c r="N52" s="200">
        <v>1.21</v>
      </c>
      <c r="O52" s="200">
        <v>0</v>
      </c>
      <c r="P52" s="200">
        <v>1.44</v>
      </c>
      <c r="Q52" s="200">
        <v>0.13</v>
      </c>
      <c r="R52" s="200">
        <v>0.48</v>
      </c>
      <c r="S52" s="200">
        <v>0.3</v>
      </c>
      <c r="T52" s="200">
        <v>0</v>
      </c>
      <c r="U52" s="200">
        <v>0.96</v>
      </c>
      <c r="V52" s="200">
        <v>0.19</v>
      </c>
      <c r="W52" s="200">
        <v>0.53</v>
      </c>
      <c r="X52" s="200">
        <v>1.94</v>
      </c>
      <c r="Y52" s="200">
        <v>0</v>
      </c>
      <c r="Z52" s="200">
        <v>2.5099999999999998</v>
      </c>
      <c r="AA52" s="200">
        <v>1.04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13.91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21.18</v>
      </c>
      <c r="K53" s="200">
        <v>4.3899999999999997</v>
      </c>
      <c r="L53" s="200">
        <v>180.63</v>
      </c>
      <c r="M53" s="200">
        <v>1.06</v>
      </c>
      <c r="N53" s="200">
        <v>1.21</v>
      </c>
      <c r="O53" s="200">
        <v>0</v>
      </c>
      <c r="P53" s="200">
        <v>1.44</v>
      </c>
      <c r="Q53" s="200">
        <v>1.1200000000000001</v>
      </c>
      <c r="R53" s="200">
        <v>0.48</v>
      </c>
      <c r="S53" s="200">
        <v>3.77</v>
      </c>
      <c r="T53" s="200">
        <v>0</v>
      </c>
      <c r="U53" s="200">
        <v>0.96</v>
      </c>
      <c r="V53" s="200">
        <v>0.19</v>
      </c>
      <c r="W53" s="200">
        <v>0.53</v>
      </c>
      <c r="X53" s="200">
        <v>1.94</v>
      </c>
      <c r="Y53" s="200">
        <v>0</v>
      </c>
      <c r="Z53" s="200">
        <v>2.91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13.91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21.18</v>
      </c>
      <c r="K54" s="200">
        <v>4.3899999999999997</v>
      </c>
      <c r="L54" s="200">
        <v>180.63</v>
      </c>
      <c r="M54" s="200">
        <v>1.06</v>
      </c>
      <c r="N54" s="200">
        <v>1.21</v>
      </c>
      <c r="O54" s="200">
        <v>0</v>
      </c>
      <c r="P54" s="200">
        <v>1.44</v>
      </c>
      <c r="Q54" s="200">
        <v>1.1200000000000001</v>
      </c>
      <c r="R54" s="200">
        <v>0.48</v>
      </c>
      <c r="S54" s="200">
        <v>3.77</v>
      </c>
      <c r="T54" s="200">
        <v>0</v>
      </c>
      <c r="U54" s="200">
        <v>0.96</v>
      </c>
      <c r="V54" s="200">
        <v>0.19</v>
      </c>
      <c r="W54" s="200">
        <v>0.53</v>
      </c>
      <c r="X54" s="200">
        <v>1.94</v>
      </c>
      <c r="Y54" s="200">
        <v>0</v>
      </c>
      <c r="Z54" s="200">
        <v>11.73</v>
      </c>
      <c r="AA54" s="200">
        <v>1.04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13.91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21.18</v>
      </c>
      <c r="K55" s="200">
        <v>4.3899999999999997</v>
      </c>
      <c r="L55" s="200">
        <v>180.64</v>
      </c>
      <c r="M55" s="200">
        <v>1.06</v>
      </c>
      <c r="N55" s="200">
        <v>1.21</v>
      </c>
      <c r="O55" s="200">
        <v>0</v>
      </c>
      <c r="P55" s="200">
        <v>1.44</v>
      </c>
      <c r="Q55" s="200">
        <v>1.1200000000000001</v>
      </c>
      <c r="R55" s="200">
        <v>6.08</v>
      </c>
      <c r="S55" s="200">
        <v>3.77</v>
      </c>
      <c r="T55" s="200">
        <v>0</v>
      </c>
      <c r="U55" s="200">
        <v>0.96</v>
      </c>
      <c r="V55" s="200">
        <v>0.19</v>
      </c>
      <c r="W55" s="200">
        <v>0.53</v>
      </c>
      <c r="X55" s="200">
        <v>1.94</v>
      </c>
      <c r="Y55" s="200">
        <v>0</v>
      </c>
      <c r="Z55" s="200">
        <v>36.54</v>
      </c>
      <c r="AA55" s="200">
        <v>11.64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13.91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21.18</v>
      </c>
      <c r="K56" s="200">
        <v>4.3899999999999997</v>
      </c>
      <c r="L56" s="200">
        <v>180.64</v>
      </c>
      <c r="M56" s="200">
        <v>1.06</v>
      </c>
      <c r="N56" s="200">
        <v>1.21</v>
      </c>
      <c r="O56" s="200">
        <v>0</v>
      </c>
      <c r="P56" s="200">
        <v>1.44</v>
      </c>
      <c r="Q56" s="200">
        <v>1.1200000000000001</v>
      </c>
      <c r="R56" s="200">
        <v>6.08</v>
      </c>
      <c r="S56" s="200">
        <v>3.77</v>
      </c>
      <c r="T56" s="200">
        <v>0</v>
      </c>
      <c r="U56" s="200">
        <v>0.96</v>
      </c>
      <c r="V56" s="200">
        <v>0.19</v>
      </c>
      <c r="W56" s="200">
        <v>0.53</v>
      </c>
      <c r="X56" s="200">
        <v>1.94</v>
      </c>
      <c r="Y56" s="200">
        <v>0</v>
      </c>
      <c r="Z56" s="200">
        <v>63.88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13.91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21.18</v>
      </c>
      <c r="K57" s="200">
        <v>4.3899999999999997</v>
      </c>
      <c r="L57" s="200">
        <v>180.64</v>
      </c>
      <c r="M57" s="200">
        <v>1.06</v>
      </c>
      <c r="N57" s="200">
        <v>1.21</v>
      </c>
      <c r="O57" s="200">
        <v>0</v>
      </c>
      <c r="P57" s="200">
        <v>1.44</v>
      </c>
      <c r="Q57" s="200">
        <v>1.1200000000000001</v>
      </c>
      <c r="R57" s="200">
        <v>6.08</v>
      </c>
      <c r="S57" s="200">
        <v>3.77</v>
      </c>
      <c r="T57" s="200">
        <v>0</v>
      </c>
      <c r="U57" s="200">
        <v>0.96</v>
      </c>
      <c r="V57" s="200">
        <v>0.15</v>
      </c>
      <c r="W57" s="200">
        <v>0.53</v>
      </c>
      <c r="X57" s="200">
        <v>1.94</v>
      </c>
      <c r="Y57" s="200">
        <v>0</v>
      </c>
      <c r="Z57" s="200">
        <v>58.44</v>
      </c>
      <c r="AA57" s="200">
        <v>19.97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13.91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21.18</v>
      </c>
      <c r="K58" s="200">
        <v>4.3899999999999997</v>
      </c>
      <c r="L58" s="200">
        <v>180.64</v>
      </c>
      <c r="M58" s="200">
        <v>1.06</v>
      </c>
      <c r="N58" s="200">
        <v>1.21</v>
      </c>
      <c r="O58" s="200">
        <v>0</v>
      </c>
      <c r="P58" s="200">
        <v>1.44</v>
      </c>
      <c r="Q58" s="200">
        <v>1.1200000000000001</v>
      </c>
      <c r="R58" s="200">
        <v>6.08</v>
      </c>
      <c r="S58" s="200">
        <v>3.77</v>
      </c>
      <c r="T58" s="200">
        <v>0</v>
      </c>
      <c r="U58" s="200">
        <v>0.96</v>
      </c>
      <c r="V58" s="200">
        <v>0.19</v>
      </c>
      <c r="W58" s="200">
        <v>0.53</v>
      </c>
      <c r="X58" s="200">
        <v>1.94</v>
      </c>
      <c r="Y58" s="200">
        <v>0</v>
      </c>
      <c r="Z58" s="200">
        <v>58.44</v>
      </c>
      <c r="AA58" s="200">
        <v>19.97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13.91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21.18</v>
      </c>
      <c r="K59" s="200">
        <v>4.3899999999999997</v>
      </c>
      <c r="L59" s="200">
        <v>180.64</v>
      </c>
      <c r="M59" s="200">
        <v>1.06</v>
      </c>
      <c r="N59" s="200">
        <v>1.21</v>
      </c>
      <c r="O59" s="200">
        <v>0</v>
      </c>
      <c r="P59" s="200">
        <v>1.44</v>
      </c>
      <c r="Q59" s="200">
        <v>1.1200000000000001</v>
      </c>
      <c r="R59" s="200">
        <v>6.08</v>
      </c>
      <c r="S59" s="200">
        <v>3.77</v>
      </c>
      <c r="T59" s="200">
        <v>0</v>
      </c>
      <c r="U59" s="200">
        <v>0.96</v>
      </c>
      <c r="V59" s="200">
        <v>0.19</v>
      </c>
      <c r="W59" s="200">
        <v>0.53</v>
      </c>
      <c r="X59" s="200">
        <v>1.94</v>
      </c>
      <c r="Y59" s="200">
        <v>0</v>
      </c>
      <c r="Z59" s="200">
        <v>58.44</v>
      </c>
      <c r="AA59" s="200">
        <v>19.97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13.91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21.18</v>
      </c>
      <c r="K60" s="200">
        <v>4.3899999999999997</v>
      </c>
      <c r="L60" s="200">
        <v>180.64</v>
      </c>
      <c r="M60" s="200">
        <v>1.06</v>
      </c>
      <c r="N60" s="200">
        <v>1.21</v>
      </c>
      <c r="O60" s="200">
        <v>0</v>
      </c>
      <c r="P60" s="200">
        <v>1.44</v>
      </c>
      <c r="Q60" s="200">
        <v>1.1200000000000001</v>
      </c>
      <c r="R60" s="200">
        <v>6.08</v>
      </c>
      <c r="S60" s="200">
        <v>3.77</v>
      </c>
      <c r="T60" s="200">
        <v>0</v>
      </c>
      <c r="U60" s="200">
        <v>0.96</v>
      </c>
      <c r="V60" s="200">
        <v>0.19</v>
      </c>
      <c r="W60" s="200">
        <v>0.53</v>
      </c>
      <c r="X60" s="200">
        <v>1.94</v>
      </c>
      <c r="Y60" s="200">
        <v>0</v>
      </c>
      <c r="Z60" s="200">
        <v>58.44</v>
      </c>
      <c r="AA60" s="200">
        <v>19.97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13.91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21.18</v>
      </c>
      <c r="K61" s="200">
        <v>4.3899999999999997</v>
      </c>
      <c r="L61" s="200">
        <v>180.64</v>
      </c>
      <c r="M61" s="200">
        <v>1.06</v>
      </c>
      <c r="N61" s="200">
        <v>1.21</v>
      </c>
      <c r="O61" s="200">
        <v>0</v>
      </c>
      <c r="P61" s="200">
        <v>1.44</v>
      </c>
      <c r="Q61" s="200">
        <v>1.1200000000000001</v>
      </c>
      <c r="R61" s="200">
        <v>6.08</v>
      </c>
      <c r="S61" s="200">
        <v>3.77</v>
      </c>
      <c r="T61" s="200">
        <v>0</v>
      </c>
      <c r="U61" s="200">
        <v>0.96</v>
      </c>
      <c r="V61" s="200">
        <v>0.19</v>
      </c>
      <c r="W61" s="200">
        <v>0.53</v>
      </c>
      <c r="X61" s="200">
        <v>1.94</v>
      </c>
      <c r="Y61" s="200">
        <v>0</v>
      </c>
      <c r="Z61" s="200">
        <v>58.44</v>
      </c>
      <c r="AA61" s="200">
        <v>19.97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13.91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21.18</v>
      </c>
      <c r="K62" s="200">
        <v>4.3899999999999997</v>
      </c>
      <c r="L62" s="200">
        <v>180.64</v>
      </c>
      <c r="M62" s="200">
        <v>1.06</v>
      </c>
      <c r="N62" s="200">
        <v>1.21</v>
      </c>
      <c r="O62" s="200">
        <v>0</v>
      </c>
      <c r="P62" s="200">
        <v>1.44</v>
      </c>
      <c r="Q62" s="200">
        <v>1.1200000000000001</v>
      </c>
      <c r="R62" s="200">
        <v>6.08</v>
      </c>
      <c r="S62" s="200">
        <v>3.77</v>
      </c>
      <c r="T62" s="200">
        <v>0</v>
      </c>
      <c r="U62" s="200">
        <v>0.96</v>
      </c>
      <c r="V62" s="200">
        <v>0.19</v>
      </c>
      <c r="W62" s="200">
        <v>0.53</v>
      </c>
      <c r="X62" s="200">
        <v>1.94</v>
      </c>
      <c r="Y62" s="200">
        <v>0</v>
      </c>
      <c r="Z62" s="200">
        <v>58.44</v>
      </c>
      <c r="AA62" s="200">
        <v>19.97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13.91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21.18</v>
      </c>
      <c r="K63" s="200">
        <v>4.3899999999999997</v>
      </c>
      <c r="L63" s="200">
        <v>180.64</v>
      </c>
      <c r="M63" s="200">
        <v>1.06</v>
      </c>
      <c r="N63" s="200">
        <v>1.21</v>
      </c>
      <c r="O63" s="200">
        <v>0</v>
      </c>
      <c r="P63" s="200">
        <v>1.44</v>
      </c>
      <c r="Q63" s="200">
        <v>1.1200000000000001</v>
      </c>
      <c r="R63" s="200">
        <v>6.08</v>
      </c>
      <c r="S63" s="200">
        <v>3.77</v>
      </c>
      <c r="T63" s="200">
        <v>0</v>
      </c>
      <c r="U63" s="200">
        <v>0.96</v>
      </c>
      <c r="V63" s="200">
        <v>0.19</v>
      </c>
      <c r="W63" s="200">
        <v>0.53</v>
      </c>
      <c r="X63" s="200">
        <v>1.94</v>
      </c>
      <c r="Y63" s="200">
        <v>0</v>
      </c>
      <c r="Z63" s="200">
        <v>58.44</v>
      </c>
      <c r="AA63" s="200">
        <v>19.97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12.33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21.18</v>
      </c>
      <c r="K64" s="200">
        <v>4.3899999999999997</v>
      </c>
      <c r="L64" s="200">
        <v>180.64</v>
      </c>
      <c r="M64" s="200">
        <v>1.06</v>
      </c>
      <c r="N64" s="200">
        <v>1.21</v>
      </c>
      <c r="O64" s="200">
        <v>0</v>
      </c>
      <c r="P64" s="200">
        <v>1.44</v>
      </c>
      <c r="Q64" s="200">
        <v>1.1200000000000001</v>
      </c>
      <c r="R64" s="200">
        <v>6.08</v>
      </c>
      <c r="S64" s="200">
        <v>3.77</v>
      </c>
      <c r="T64" s="200">
        <v>0</v>
      </c>
      <c r="U64" s="200">
        <v>0.96</v>
      </c>
      <c r="V64" s="200">
        <v>0.19</v>
      </c>
      <c r="W64" s="200">
        <v>0.53</v>
      </c>
      <c r="X64" s="200">
        <v>1.94</v>
      </c>
      <c r="Y64" s="200">
        <v>0</v>
      </c>
      <c r="Z64" s="200">
        <v>37.340000000000003</v>
      </c>
      <c r="AA64" s="200">
        <v>19.97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12.33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21.18</v>
      </c>
      <c r="K65" s="200">
        <v>4.3899999999999997</v>
      </c>
      <c r="L65" s="200">
        <v>109.03</v>
      </c>
      <c r="M65" s="200">
        <v>1.06</v>
      </c>
      <c r="N65" s="200">
        <v>1.21</v>
      </c>
      <c r="O65" s="200">
        <v>0</v>
      </c>
      <c r="P65" s="200">
        <v>1.44</v>
      </c>
      <c r="Q65" s="200">
        <v>1.1200000000000001</v>
      </c>
      <c r="R65" s="200">
        <v>6.08</v>
      </c>
      <c r="S65" s="200">
        <v>3.77</v>
      </c>
      <c r="T65" s="200">
        <v>0</v>
      </c>
      <c r="U65" s="200">
        <v>0.96</v>
      </c>
      <c r="V65" s="200">
        <v>0.19</v>
      </c>
      <c r="W65" s="200">
        <v>0.53</v>
      </c>
      <c r="X65" s="200">
        <v>1.94</v>
      </c>
      <c r="Y65" s="200">
        <v>0</v>
      </c>
      <c r="Z65" s="200">
        <v>27.69</v>
      </c>
      <c r="AA65" s="200">
        <v>19.97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21.18</v>
      </c>
      <c r="K66" s="200">
        <v>4.3899999999999997</v>
      </c>
      <c r="L66" s="200">
        <v>109.03</v>
      </c>
      <c r="M66" s="200">
        <v>1.06</v>
      </c>
      <c r="N66" s="200">
        <v>1.21</v>
      </c>
      <c r="O66" s="200">
        <v>0</v>
      </c>
      <c r="P66" s="200">
        <v>1.44</v>
      </c>
      <c r="Q66" s="200">
        <v>1.1200000000000001</v>
      </c>
      <c r="R66" s="200">
        <v>0.49</v>
      </c>
      <c r="S66" s="200">
        <v>3.77</v>
      </c>
      <c r="T66" s="200">
        <v>0</v>
      </c>
      <c r="U66" s="200">
        <v>0.96</v>
      </c>
      <c r="V66" s="200">
        <v>0.19</v>
      </c>
      <c r="W66" s="200">
        <v>0.53</v>
      </c>
      <c r="X66" s="200">
        <v>1.94</v>
      </c>
      <c r="Y66" s="200">
        <v>0</v>
      </c>
      <c r="Z66" s="200">
        <v>2.91</v>
      </c>
      <c r="AA66" s="200">
        <v>1.03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21.18</v>
      </c>
      <c r="K67" s="200">
        <v>4.3899999999999997</v>
      </c>
      <c r="L67" s="200">
        <v>109.03</v>
      </c>
      <c r="M67" s="200">
        <v>1.06</v>
      </c>
      <c r="N67" s="200">
        <v>1.21</v>
      </c>
      <c r="O67" s="200">
        <v>0</v>
      </c>
      <c r="P67" s="200">
        <v>1.44</v>
      </c>
      <c r="Q67" s="200">
        <v>1.1200000000000001</v>
      </c>
      <c r="R67" s="200">
        <v>0.49</v>
      </c>
      <c r="S67" s="200">
        <v>3.77</v>
      </c>
      <c r="T67" s="200">
        <v>0</v>
      </c>
      <c r="U67" s="200">
        <v>0.96</v>
      </c>
      <c r="V67" s="200">
        <v>0.19</v>
      </c>
      <c r="W67" s="200">
        <v>0.53</v>
      </c>
      <c r="X67" s="200">
        <v>1.94</v>
      </c>
      <c r="Y67" s="200">
        <v>0</v>
      </c>
      <c r="Z67" s="200">
        <v>2.91</v>
      </c>
      <c r="AA67" s="200">
        <v>1.03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11.08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21.18</v>
      </c>
      <c r="K68" s="200">
        <v>4.3899999999999997</v>
      </c>
      <c r="L68" s="200">
        <v>109.03</v>
      </c>
      <c r="M68" s="200">
        <v>1.06</v>
      </c>
      <c r="N68" s="200">
        <v>1.21</v>
      </c>
      <c r="O68" s="200">
        <v>0</v>
      </c>
      <c r="P68" s="200">
        <v>1.44</v>
      </c>
      <c r="Q68" s="200">
        <v>1.1200000000000001</v>
      </c>
      <c r="R68" s="200">
        <v>0.49</v>
      </c>
      <c r="S68" s="200">
        <v>3.77</v>
      </c>
      <c r="T68" s="200">
        <v>0</v>
      </c>
      <c r="U68" s="200">
        <v>0.96</v>
      </c>
      <c r="V68" s="200">
        <v>0.19</v>
      </c>
      <c r="W68" s="200">
        <v>0.53</v>
      </c>
      <c r="X68" s="200">
        <v>1.94</v>
      </c>
      <c r="Y68" s="200">
        <v>0</v>
      </c>
      <c r="Z68" s="200">
        <v>2.91</v>
      </c>
      <c r="AA68" s="200">
        <v>1.03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11.08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21.18</v>
      </c>
      <c r="K69" s="200">
        <v>4.3899999999999997</v>
      </c>
      <c r="L69" s="200">
        <v>106.96</v>
      </c>
      <c r="M69" s="200">
        <v>1.06</v>
      </c>
      <c r="N69" s="200">
        <v>1.21</v>
      </c>
      <c r="O69" s="200">
        <v>0</v>
      </c>
      <c r="P69" s="200">
        <v>1.44</v>
      </c>
      <c r="Q69" s="200">
        <v>1.1200000000000001</v>
      </c>
      <c r="R69" s="200">
        <v>0.49</v>
      </c>
      <c r="S69" s="200">
        <v>3.77</v>
      </c>
      <c r="T69" s="200">
        <v>0</v>
      </c>
      <c r="U69" s="200">
        <v>0.96</v>
      </c>
      <c r="V69" s="200">
        <v>0.51</v>
      </c>
      <c r="W69" s="200">
        <v>0.74</v>
      </c>
      <c r="X69" s="200">
        <v>1.94</v>
      </c>
      <c r="Y69" s="200">
        <v>0</v>
      </c>
      <c r="Z69" s="200">
        <v>2.91</v>
      </c>
      <c r="AA69" s="200">
        <v>1.03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11.08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21.18</v>
      </c>
      <c r="K70" s="200">
        <v>4.3899999999999997</v>
      </c>
      <c r="L70" s="200">
        <v>106.96</v>
      </c>
      <c r="M70" s="200">
        <v>1.06</v>
      </c>
      <c r="N70" s="200">
        <v>1.21</v>
      </c>
      <c r="O70" s="200">
        <v>0</v>
      </c>
      <c r="P70" s="200">
        <v>1.44</v>
      </c>
      <c r="Q70" s="200">
        <v>1.1200000000000001</v>
      </c>
      <c r="R70" s="200">
        <v>0.49</v>
      </c>
      <c r="S70" s="200">
        <v>3.77</v>
      </c>
      <c r="T70" s="200">
        <v>0</v>
      </c>
      <c r="U70" s="200">
        <v>0.96</v>
      </c>
      <c r="V70" s="200">
        <v>0.83</v>
      </c>
      <c r="W70" s="200">
        <v>0.53</v>
      </c>
      <c r="X70" s="200">
        <v>1.94</v>
      </c>
      <c r="Y70" s="200">
        <v>0</v>
      </c>
      <c r="Z70" s="200">
        <v>0</v>
      </c>
      <c r="AA70" s="200">
        <v>1.03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11.08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21.18</v>
      </c>
      <c r="K71" s="200">
        <v>4.3899999999999997</v>
      </c>
      <c r="L71" s="200">
        <v>54.16</v>
      </c>
      <c r="M71" s="200">
        <v>1.06</v>
      </c>
      <c r="N71" s="200">
        <v>1.21</v>
      </c>
      <c r="O71" s="200">
        <v>0</v>
      </c>
      <c r="P71" s="200">
        <v>1.44</v>
      </c>
      <c r="Q71" s="200">
        <v>0.13</v>
      </c>
      <c r="R71" s="200">
        <v>0.48</v>
      </c>
      <c r="S71" s="200">
        <v>0.3</v>
      </c>
      <c r="T71" s="200">
        <v>0</v>
      </c>
      <c r="U71" s="200">
        <v>0.96</v>
      </c>
      <c r="V71" s="200">
        <v>1.1499999999999999</v>
      </c>
      <c r="W71" s="200">
        <v>0.53</v>
      </c>
      <c r="X71" s="200">
        <v>1.94</v>
      </c>
      <c r="Y71" s="200">
        <v>0</v>
      </c>
      <c r="Z71" s="200">
        <v>2.91</v>
      </c>
      <c r="AA71" s="200">
        <v>1.04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11.88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21.18</v>
      </c>
      <c r="K72" s="200">
        <v>4.3899999999999997</v>
      </c>
      <c r="L72" s="200">
        <v>36.729999999999997</v>
      </c>
      <c r="M72" s="200">
        <v>1.06</v>
      </c>
      <c r="N72" s="200">
        <v>1.21</v>
      </c>
      <c r="O72" s="200">
        <v>0</v>
      </c>
      <c r="P72" s="200">
        <v>1.44</v>
      </c>
      <c r="Q72" s="200">
        <v>0.13</v>
      </c>
      <c r="R72" s="200">
        <v>0.48</v>
      </c>
      <c r="S72" s="200">
        <v>0.3</v>
      </c>
      <c r="T72" s="200">
        <v>0</v>
      </c>
      <c r="U72" s="200">
        <v>0.96</v>
      </c>
      <c r="V72" s="200">
        <v>1.43</v>
      </c>
      <c r="W72" s="200">
        <v>0.53</v>
      </c>
      <c r="X72" s="200">
        <v>1.94</v>
      </c>
      <c r="Y72" s="200">
        <v>0</v>
      </c>
      <c r="Z72" s="200">
        <v>2.91</v>
      </c>
      <c r="AA72" s="200">
        <v>1.04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11.88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21.18</v>
      </c>
      <c r="K73" s="200">
        <v>4.2</v>
      </c>
      <c r="L73" s="200">
        <v>11.75</v>
      </c>
      <c r="M73" s="200">
        <v>1.06</v>
      </c>
      <c r="N73" s="200">
        <v>1.21</v>
      </c>
      <c r="O73" s="200">
        <v>0</v>
      </c>
      <c r="P73" s="200">
        <v>1.44</v>
      </c>
      <c r="Q73" s="200">
        <v>0.13</v>
      </c>
      <c r="R73" s="200">
        <v>0.48</v>
      </c>
      <c r="S73" s="200">
        <v>0.3</v>
      </c>
      <c r="T73" s="200">
        <v>0</v>
      </c>
      <c r="U73" s="200">
        <v>0.96</v>
      </c>
      <c r="V73" s="200">
        <v>0.25</v>
      </c>
      <c r="W73" s="200">
        <v>0.53</v>
      </c>
      <c r="X73" s="200">
        <v>2.41</v>
      </c>
      <c r="Y73" s="200">
        <v>0</v>
      </c>
      <c r="Z73" s="200">
        <v>2.91</v>
      </c>
      <c r="AA73" s="200">
        <v>1.04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11.88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21.18</v>
      </c>
      <c r="K74" s="200">
        <v>4.3899999999999997</v>
      </c>
      <c r="L74" s="200">
        <v>11.75</v>
      </c>
      <c r="M74" s="200">
        <v>1.06</v>
      </c>
      <c r="N74" s="200">
        <v>1.21</v>
      </c>
      <c r="O74" s="200">
        <v>0</v>
      </c>
      <c r="P74" s="200">
        <v>1.44</v>
      </c>
      <c r="Q74" s="200">
        <v>0.13</v>
      </c>
      <c r="R74" s="200">
        <v>0.48</v>
      </c>
      <c r="S74" s="200">
        <v>0.3</v>
      </c>
      <c r="T74" s="200">
        <v>0</v>
      </c>
      <c r="U74" s="200">
        <v>0.96</v>
      </c>
      <c r="V74" s="200">
        <v>0.24</v>
      </c>
      <c r="W74" s="200">
        <v>0.53</v>
      </c>
      <c r="X74" s="200">
        <v>1.94</v>
      </c>
      <c r="Y74" s="200">
        <v>0</v>
      </c>
      <c r="Z74" s="200">
        <v>0</v>
      </c>
      <c r="AA74" s="200">
        <v>1.04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11.88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21.18</v>
      </c>
      <c r="K75" s="200">
        <v>0.35</v>
      </c>
      <c r="L75" s="200">
        <v>11.75</v>
      </c>
      <c r="M75" s="200">
        <v>1.06</v>
      </c>
      <c r="N75" s="200">
        <v>1.21</v>
      </c>
      <c r="O75" s="200">
        <v>0</v>
      </c>
      <c r="P75" s="200">
        <v>1.44</v>
      </c>
      <c r="Q75" s="200">
        <v>0.13</v>
      </c>
      <c r="R75" s="200">
        <v>0.48</v>
      </c>
      <c r="S75" s="200">
        <v>0.3</v>
      </c>
      <c r="T75" s="200">
        <v>0</v>
      </c>
      <c r="U75" s="200">
        <v>0.96</v>
      </c>
      <c r="V75" s="200">
        <v>0.24</v>
      </c>
      <c r="W75" s="200">
        <v>0.68</v>
      </c>
      <c r="X75" s="200">
        <v>1.94</v>
      </c>
      <c r="Y75" s="200">
        <v>0</v>
      </c>
      <c r="Z75" s="200">
        <v>2.9</v>
      </c>
      <c r="AA75" s="200">
        <v>1.04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21.18</v>
      </c>
      <c r="K76" s="200">
        <v>0.35</v>
      </c>
      <c r="L76" s="200">
        <v>11.75</v>
      </c>
      <c r="M76" s="200">
        <v>1.06</v>
      </c>
      <c r="N76" s="200">
        <v>1.21</v>
      </c>
      <c r="O76" s="200">
        <v>0</v>
      </c>
      <c r="P76" s="200">
        <v>1.44</v>
      </c>
      <c r="Q76" s="200">
        <v>0.13</v>
      </c>
      <c r="R76" s="200">
        <v>0.49</v>
      </c>
      <c r="S76" s="200">
        <v>0.3</v>
      </c>
      <c r="T76" s="200">
        <v>0</v>
      </c>
      <c r="U76" s="200">
        <v>0.96</v>
      </c>
      <c r="V76" s="200">
        <v>0.24</v>
      </c>
      <c r="W76" s="200">
        <v>0.53</v>
      </c>
      <c r="X76" s="200">
        <v>1.94</v>
      </c>
      <c r="Y76" s="200">
        <v>0</v>
      </c>
      <c r="Z76" s="200">
        <v>2.9</v>
      </c>
      <c r="AA76" s="200">
        <v>1.04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21.18</v>
      </c>
      <c r="K77" s="200">
        <v>0.35</v>
      </c>
      <c r="L77" s="200">
        <v>11.75</v>
      </c>
      <c r="M77" s="200">
        <v>1.06</v>
      </c>
      <c r="N77" s="200">
        <v>3.6</v>
      </c>
      <c r="O77" s="200">
        <v>0</v>
      </c>
      <c r="P77" s="200">
        <v>1.44</v>
      </c>
      <c r="Q77" s="200">
        <v>0.13</v>
      </c>
      <c r="R77" s="200">
        <v>0.49</v>
      </c>
      <c r="S77" s="200">
        <v>0.3</v>
      </c>
      <c r="T77" s="200">
        <v>0</v>
      </c>
      <c r="U77" s="200">
        <v>0.96</v>
      </c>
      <c r="V77" s="200">
        <v>0.24</v>
      </c>
      <c r="W77" s="200">
        <v>0.53</v>
      </c>
      <c r="X77" s="200">
        <v>1.94</v>
      </c>
      <c r="Y77" s="200">
        <v>0</v>
      </c>
      <c r="Z77" s="200">
        <v>2.9</v>
      </c>
      <c r="AA77" s="200">
        <v>1.04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21.18</v>
      </c>
      <c r="K78" s="200">
        <v>0.35</v>
      </c>
      <c r="L78" s="200">
        <v>11.75</v>
      </c>
      <c r="M78" s="200">
        <v>1.06</v>
      </c>
      <c r="N78" s="200">
        <v>3.6</v>
      </c>
      <c r="O78" s="200">
        <v>0</v>
      </c>
      <c r="P78" s="200">
        <v>1.44</v>
      </c>
      <c r="Q78" s="200">
        <v>0.13</v>
      </c>
      <c r="R78" s="200">
        <v>0.49</v>
      </c>
      <c r="S78" s="200">
        <v>0.3</v>
      </c>
      <c r="T78" s="200">
        <v>0</v>
      </c>
      <c r="U78" s="200">
        <v>0.96</v>
      </c>
      <c r="V78" s="200">
        <v>0.24</v>
      </c>
      <c r="W78" s="200">
        <v>0.53</v>
      </c>
      <c r="X78" s="200">
        <v>1.94</v>
      </c>
      <c r="Y78" s="200">
        <v>0</v>
      </c>
      <c r="Z78" s="200">
        <v>2.9</v>
      </c>
      <c r="AA78" s="200">
        <v>1.04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21.18</v>
      </c>
      <c r="K79" s="200">
        <v>0.35</v>
      </c>
      <c r="L79" s="200">
        <v>14.43</v>
      </c>
      <c r="M79" s="200">
        <v>1.06</v>
      </c>
      <c r="N79" s="200">
        <v>3.6</v>
      </c>
      <c r="O79" s="200">
        <v>0</v>
      </c>
      <c r="P79" s="200">
        <v>1.44</v>
      </c>
      <c r="Q79" s="200">
        <v>0.13</v>
      </c>
      <c r="R79" s="200">
        <v>0.49</v>
      </c>
      <c r="S79" s="200">
        <v>0.3</v>
      </c>
      <c r="T79" s="200">
        <v>0</v>
      </c>
      <c r="U79" s="200">
        <v>0.96</v>
      </c>
      <c r="V79" s="200">
        <v>0.24</v>
      </c>
      <c r="W79" s="200">
        <v>0.53</v>
      </c>
      <c r="X79" s="200">
        <v>1.94</v>
      </c>
      <c r="Y79" s="200">
        <v>0</v>
      </c>
      <c r="Z79" s="200">
        <v>2.9</v>
      </c>
      <c r="AA79" s="200">
        <v>1.03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21.18</v>
      </c>
      <c r="K80" s="200">
        <v>0.35</v>
      </c>
      <c r="L80" s="200">
        <v>14.43</v>
      </c>
      <c r="M80" s="200">
        <v>1.06</v>
      </c>
      <c r="N80" s="200">
        <v>3.6</v>
      </c>
      <c r="O80" s="200">
        <v>0</v>
      </c>
      <c r="P80" s="200">
        <v>1.44</v>
      </c>
      <c r="Q80" s="200">
        <v>0.13</v>
      </c>
      <c r="R80" s="200">
        <v>0.49</v>
      </c>
      <c r="S80" s="200">
        <v>0.3</v>
      </c>
      <c r="T80" s="200">
        <v>0</v>
      </c>
      <c r="U80" s="200">
        <v>0.96</v>
      </c>
      <c r="V80" s="200">
        <v>0.24</v>
      </c>
      <c r="W80" s="200">
        <v>0.53</v>
      </c>
      <c r="X80" s="200">
        <v>1.94</v>
      </c>
      <c r="Y80" s="200">
        <v>0</v>
      </c>
      <c r="Z80" s="200">
        <v>2.9</v>
      </c>
      <c r="AA80" s="200">
        <v>1.03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21.18</v>
      </c>
      <c r="K81" s="200">
        <v>0.35</v>
      </c>
      <c r="L81" s="200">
        <v>14.42</v>
      </c>
      <c r="M81" s="200">
        <v>1.06</v>
      </c>
      <c r="N81" s="200">
        <v>1.53</v>
      </c>
      <c r="O81" s="200">
        <v>0</v>
      </c>
      <c r="P81" s="200">
        <v>1.44</v>
      </c>
      <c r="Q81" s="200">
        <v>0.13</v>
      </c>
      <c r="R81" s="200">
        <v>0.49</v>
      </c>
      <c r="S81" s="200">
        <v>0.3</v>
      </c>
      <c r="T81" s="200">
        <v>0</v>
      </c>
      <c r="U81" s="200">
        <v>0.96</v>
      </c>
      <c r="V81" s="200">
        <v>0.24</v>
      </c>
      <c r="W81" s="200">
        <v>0.53</v>
      </c>
      <c r="X81" s="200">
        <v>1.94</v>
      </c>
      <c r="Y81" s="200">
        <v>0</v>
      </c>
      <c r="Z81" s="200">
        <v>3.24</v>
      </c>
      <c r="AA81" s="200">
        <v>1.03</v>
      </c>
      <c r="AB81" s="200">
        <v>0</v>
      </c>
      <c r="AC81" s="200">
        <v>0</v>
      </c>
      <c r="AD81" s="200">
        <v>6.95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21.18</v>
      </c>
      <c r="K82" s="200">
        <v>0.35</v>
      </c>
      <c r="L82" s="200">
        <v>14.42</v>
      </c>
      <c r="M82" s="200">
        <v>1.06</v>
      </c>
      <c r="N82" s="200">
        <v>1.36</v>
      </c>
      <c r="O82" s="200">
        <v>0</v>
      </c>
      <c r="P82" s="200">
        <v>1.44</v>
      </c>
      <c r="Q82" s="200">
        <v>0.13</v>
      </c>
      <c r="R82" s="200">
        <v>0.49</v>
      </c>
      <c r="S82" s="200">
        <v>0.3</v>
      </c>
      <c r="T82" s="200">
        <v>0</v>
      </c>
      <c r="U82" s="200">
        <v>0.96</v>
      </c>
      <c r="V82" s="200">
        <v>0.24</v>
      </c>
      <c r="W82" s="200">
        <v>0.53</v>
      </c>
      <c r="X82" s="200">
        <v>1.94</v>
      </c>
      <c r="Y82" s="200">
        <v>0</v>
      </c>
      <c r="Z82" s="200">
        <v>3.24</v>
      </c>
      <c r="AA82" s="200">
        <v>1.03</v>
      </c>
      <c r="AB82" s="200">
        <v>0</v>
      </c>
      <c r="AC82" s="200">
        <v>0</v>
      </c>
      <c r="AD82" s="200">
        <v>6.95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21.18</v>
      </c>
      <c r="K83" s="200">
        <v>4.3899999999999997</v>
      </c>
      <c r="L83" s="200">
        <v>14.43</v>
      </c>
      <c r="M83" s="200">
        <v>1.06</v>
      </c>
      <c r="N83" s="200">
        <v>1.36</v>
      </c>
      <c r="O83" s="200">
        <v>0</v>
      </c>
      <c r="P83" s="200">
        <v>1.44</v>
      </c>
      <c r="Q83" s="200">
        <v>0.13</v>
      </c>
      <c r="R83" s="200">
        <v>0.48</v>
      </c>
      <c r="S83" s="200">
        <v>0.17</v>
      </c>
      <c r="T83" s="200">
        <v>0</v>
      </c>
      <c r="U83" s="200">
        <v>0.96</v>
      </c>
      <c r="V83" s="200">
        <v>0.24</v>
      </c>
      <c r="W83" s="200">
        <v>0.53</v>
      </c>
      <c r="X83" s="200">
        <v>1.94</v>
      </c>
      <c r="Y83" s="200">
        <v>0</v>
      </c>
      <c r="Z83" s="200">
        <v>3.24</v>
      </c>
      <c r="AA83" s="200">
        <v>1.04</v>
      </c>
      <c r="AB83" s="200">
        <v>0</v>
      </c>
      <c r="AC83" s="200">
        <v>0</v>
      </c>
      <c r="AD83" s="200">
        <v>15.43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11.88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21.18</v>
      </c>
      <c r="K84" s="200">
        <v>4.3899999999999997</v>
      </c>
      <c r="L84" s="200">
        <v>14.43</v>
      </c>
      <c r="M84" s="200">
        <v>1.06</v>
      </c>
      <c r="N84" s="200">
        <v>1.36</v>
      </c>
      <c r="O84" s="200">
        <v>0</v>
      </c>
      <c r="P84" s="200">
        <v>1.44</v>
      </c>
      <c r="Q84" s="200">
        <v>0.13</v>
      </c>
      <c r="R84" s="200">
        <v>0.48</v>
      </c>
      <c r="S84" s="200">
        <v>0.3</v>
      </c>
      <c r="T84" s="200">
        <v>0</v>
      </c>
      <c r="U84" s="200">
        <v>0.96</v>
      </c>
      <c r="V84" s="200">
        <v>0.24</v>
      </c>
      <c r="W84" s="200">
        <v>0.53</v>
      </c>
      <c r="X84" s="200">
        <v>1.94</v>
      </c>
      <c r="Y84" s="200">
        <v>0</v>
      </c>
      <c r="Z84" s="200">
        <v>3.24</v>
      </c>
      <c r="AA84" s="200">
        <v>1.04</v>
      </c>
      <c r="AB84" s="200">
        <v>0</v>
      </c>
      <c r="AC84" s="200">
        <v>0</v>
      </c>
      <c r="AD84" s="200">
        <v>15.43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11.88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21.18</v>
      </c>
      <c r="K85" s="200">
        <v>4.3899999999999997</v>
      </c>
      <c r="L85" s="200">
        <v>14.43</v>
      </c>
      <c r="M85" s="200">
        <v>1.06</v>
      </c>
      <c r="N85" s="200">
        <v>1.36</v>
      </c>
      <c r="O85" s="200">
        <v>0</v>
      </c>
      <c r="P85" s="200">
        <v>1.44</v>
      </c>
      <c r="Q85" s="200">
        <v>0.13</v>
      </c>
      <c r="R85" s="200">
        <v>0.48</v>
      </c>
      <c r="S85" s="200">
        <v>0.3</v>
      </c>
      <c r="T85" s="200">
        <v>0</v>
      </c>
      <c r="U85" s="200">
        <v>0.96</v>
      </c>
      <c r="V85" s="200">
        <v>0.24</v>
      </c>
      <c r="W85" s="200">
        <v>0.53</v>
      </c>
      <c r="X85" s="200">
        <v>1.94</v>
      </c>
      <c r="Y85" s="200">
        <v>0</v>
      </c>
      <c r="Z85" s="200">
        <v>2.91</v>
      </c>
      <c r="AA85" s="200">
        <v>1.04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11.88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21.18</v>
      </c>
      <c r="K86" s="200">
        <v>4.3899999999999997</v>
      </c>
      <c r="L86" s="200">
        <v>68.02</v>
      </c>
      <c r="M86" s="200">
        <v>1.06</v>
      </c>
      <c r="N86" s="200">
        <v>1.36</v>
      </c>
      <c r="O86" s="200">
        <v>0</v>
      </c>
      <c r="P86" s="200">
        <v>1.44</v>
      </c>
      <c r="Q86" s="200">
        <v>0.13</v>
      </c>
      <c r="R86" s="200">
        <v>0.48</v>
      </c>
      <c r="S86" s="200">
        <v>0.3</v>
      </c>
      <c r="T86" s="200">
        <v>0</v>
      </c>
      <c r="U86" s="200">
        <v>0.96</v>
      </c>
      <c r="V86" s="200">
        <v>0.24</v>
      </c>
      <c r="W86" s="200">
        <v>0.53</v>
      </c>
      <c r="X86" s="200">
        <v>1.94</v>
      </c>
      <c r="Y86" s="200">
        <v>0</v>
      </c>
      <c r="Z86" s="200">
        <v>2.91</v>
      </c>
      <c r="AA86" s="200">
        <v>1.04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11.88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21.18</v>
      </c>
      <c r="K87" s="200">
        <v>4.3899999999999997</v>
      </c>
      <c r="L87" s="200">
        <v>68.02</v>
      </c>
      <c r="M87" s="200">
        <v>1.06</v>
      </c>
      <c r="N87" s="200">
        <v>1.36</v>
      </c>
      <c r="O87" s="200">
        <v>0</v>
      </c>
      <c r="P87" s="200">
        <v>1.44</v>
      </c>
      <c r="Q87" s="200">
        <v>0.13</v>
      </c>
      <c r="R87" s="200">
        <v>0.48</v>
      </c>
      <c r="S87" s="200">
        <v>0.3</v>
      </c>
      <c r="T87" s="200">
        <v>0</v>
      </c>
      <c r="U87" s="200">
        <v>0.96</v>
      </c>
      <c r="V87" s="200">
        <v>0.24</v>
      </c>
      <c r="W87" s="200">
        <v>0.53</v>
      </c>
      <c r="X87" s="200">
        <v>1.94</v>
      </c>
      <c r="Y87" s="200">
        <v>0</v>
      </c>
      <c r="Z87" s="200">
        <v>2.91</v>
      </c>
      <c r="AA87" s="200">
        <v>1.04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11.88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21.18</v>
      </c>
      <c r="K88" s="200">
        <v>4.3899999999999997</v>
      </c>
      <c r="L88" s="200">
        <v>68.02</v>
      </c>
      <c r="M88" s="200">
        <v>1.06</v>
      </c>
      <c r="N88" s="200">
        <v>1.36</v>
      </c>
      <c r="O88" s="200">
        <v>0</v>
      </c>
      <c r="P88" s="200">
        <v>1.44</v>
      </c>
      <c r="Q88" s="200">
        <v>0.13</v>
      </c>
      <c r="R88" s="200">
        <v>0.48</v>
      </c>
      <c r="S88" s="200">
        <v>0.3</v>
      </c>
      <c r="T88" s="200">
        <v>0</v>
      </c>
      <c r="U88" s="200">
        <v>0.96</v>
      </c>
      <c r="V88" s="200">
        <v>0.24</v>
      </c>
      <c r="W88" s="200">
        <v>0.53</v>
      </c>
      <c r="X88" s="200">
        <v>1.94</v>
      </c>
      <c r="Y88" s="200">
        <v>0</v>
      </c>
      <c r="Z88" s="200">
        <v>2.9</v>
      </c>
      <c r="AA88" s="200">
        <v>1.04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11.88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21.18</v>
      </c>
      <c r="K89" s="200">
        <v>4.3899999999999997</v>
      </c>
      <c r="L89" s="200">
        <v>125.77</v>
      </c>
      <c r="M89" s="200">
        <v>1.06</v>
      </c>
      <c r="N89" s="200">
        <v>1.36</v>
      </c>
      <c r="O89" s="200">
        <v>0</v>
      </c>
      <c r="P89" s="200">
        <v>1.44</v>
      </c>
      <c r="Q89" s="200">
        <v>0.13</v>
      </c>
      <c r="R89" s="200">
        <v>0.48</v>
      </c>
      <c r="S89" s="200">
        <v>0.3</v>
      </c>
      <c r="T89" s="200">
        <v>0</v>
      </c>
      <c r="U89" s="200">
        <v>0.96</v>
      </c>
      <c r="V89" s="200">
        <v>0.24</v>
      </c>
      <c r="W89" s="200">
        <v>0.53</v>
      </c>
      <c r="X89" s="200">
        <v>1.94</v>
      </c>
      <c r="Y89" s="200">
        <v>0</v>
      </c>
      <c r="Z89" s="200">
        <v>2.9</v>
      </c>
      <c r="AA89" s="200">
        <v>1.04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13.35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21.18</v>
      </c>
      <c r="K90" s="200">
        <v>4.3899999999999997</v>
      </c>
      <c r="L90" s="200">
        <v>125.77</v>
      </c>
      <c r="M90" s="200">
        <v>1.06</v>
      </c>
      <c r="N90" s="200">
        <v>1.36</v>
      </c>
      <c r="O90" s="200">
        <v>0</v>
      </c>
      <c r="P90" s="200">
        <v>1.44</v>
      </c>
      <c r="Q90" s="200">
        <v>0.13</v>
      </c>
      <c r="R90" s="200">
        <v>0.48</v>
      </c>
      <c r="S90" s="200">
        <v>0.3</v>
      </c>
      <c r="T90" s="200">
        <v>0</v>
      </c>
      <c r="U90" s="200">
        <v>0.96</v>
      </c>
      <c r="V90" s="200">
        <v>0.24</v>
      </c>
      <c r="W90" s="200">
        <v>0.53</v>
      </c>
      <c r="X90" s="200">
        <v>1.94</v>
      </c>
      <c r="Y90" s="200">
        <v>0</v>
      </c>
      <c r="Z90" s="200">
        <v>2.9</v>
      </c>
      <c r="AA90" s="200">
        <v>1.04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13.35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21.18</v>
      </c>
      <c r="K91" s="200">
        <v>4.3899999999999997</v>
      </c>
      <c r="L91" s="200">
        <v>125.77</v>
      </c>
      <c r="M91" s="200">
        <v>1.06</v>
      </c>
      <c r="N91" s="200">
        <v>1.36</v>
      </c>
      <c r="O91" s="200">
        <v>0</v>
      </c>
      <c r="P91" s="200">
        <v>1.44</v>
      </c>
      <c r="Q91" s="200">
        <v>0.13</v>
      </c>
      <c r="R91" s="200">
        <v>0.48</v>
      </c>
      <c r="S91" s="200">
        <v>0.3</v>
      </c>
      <c r="T91" s="200">
        <v>0</v>
      </c>
      <c r="U91" s="200">
        <v>0.96</v>
      </c>
      <c r="V91" s="200">
        <v>0.24</v>
      </c>
      <c r="W91" s="200">
        <v>0.53</v>
      </c>
      <c r="X91" s="200">
        <v>1.94</v>
      </c>
      <c r="Y91" s="200">
        <v>0</v>
      </c>
      <c r="Z91" s="200">
        <v>2.9</v>
      </c>
      <c r="AA91" s="200">
        <v>1.04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11.88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21.18</v>
      </c>
      <c r="K92" s="200">
        <v>4.3899999999999997</v>
      </c>
      <c r="L92" s="200">
        <v>125.77</v>
      </c>
      <c r="M92" s="200">
        <v>1.06</v>
      </c>
      <c r="N92" s="200">
        <v>1.36</v>
      </c>
      <c r="O92" s="200">
        <v>0</v>
      </c>
      <c r="P92" s="200">
        <v>1.44</v>
      </c>
      <c r="Q92" s="200">
        <v>0.13</v>
      </c>
      <c r="R92" s="200">
        <v>0.48</v>
      </c>
      <c r="S92" s="200">
        <v>0.3</v>
      </c>
      <c r="T92" s="200">
        <v>0</v>
      </c>
      <c r="U92" s="200">
        <v>0.96</v>
      </c>
      <c r="V92" s="200">
        <v>0.24</v>
      </c>
      <c r="W92" s="200">
        <v>0.53</v>
      </c>
      <c r="X92" s="200">
        <v>1.94</v>
      </c>
      <c r="Y92" s="200">
        <v>0</v>
      </c>
      <c r="Z92" s="200">
        <v>2.9</v>
      </c>
      <c r="AA92" s="200">
        <v>1.04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11.88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21.18</v>
      </c>
      <c r="K93" s="200">
        <v>4.3899999999999997</v>
      </c>
      <c r="L93" s="200">
        <v>178.15</v>
      </c>
      <c r="M93" s="200">
        <v>1.06</v>
      </c>
      <c r="N93" s="200">
        <v>1.36</v>
      </c>
      <c r="O93" s="200">
        <v>0</v>
      </c>
      <c r="P93" s="200">
        <v>1.44</v>
      </c>
      <c r="Q93" s="200">
        <v>0.13</v>
      </c>
      <c r="R93" s="200">
        <v>0.48</v>
      </c>
      <c r="S93" s="200">
        <v>0.3</v>
      </c>
      <c r="T93" s="200">
        <v>0</v>
      </c>
      <c r="U93" s="200">
        <v>0.96</v>
      </c>
      <c r="V93" s="200">
        <v>0.24</v>
      </c>
      <c r="W93" s="200">
        <v>0.53</v>
      </c>
      <c r="X93" s="200">
        <v>1.94</v>
      </c>
      <c r="Y93" s="200">
        <v>0</v>
      </c>
      <c r="Z93" s="200">
        <v>2.9</v>
      </c>
      <c r="AA93" s="200">
        <v>1.04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11.88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21.18</v>
      </c>
      <c r="K94" s="200">
        <v>4.3899999999999997</v>
      </c>
      <c r="L94" s="200">
        <v>178.15</v>
      </c>
      <c r="M94" s="200">
        <v>1.06</v>
      </c>
      <c r="N94" s="200">
        <v>1.36</v>
      </c>
      <c r="O94" s="200">
        <v>0</v>
      </c>
      <c r="P94" s="200">
        <v>1.44</v>
      </c>
      <c r="Q94" s="200">
        <v>0.13</v>
      </c>
      <c r="R94" s="200">
        <v>0.48</v>
      </c>
      <c r="S94" s="200">
        <v>0.3</v>
      </c>
      <c r="T94" s="200">
        <v>0</v>
      </c>
      <c r="U94" s="200">
        <v>0.96</v>
      </c>
      <c r="V94" s="200">
        <v>0.24</v>
      </c>
      <c r="W94" s="200">
        <v>0.53</v>
      </c>
      <c r="X94" s="200">
        <v>1.94</v>
      </c>
      <c r="Y94" s="200">
        <v>0</v>
      </c>
      <c r="Z94" s="200">
        <v>2.9</v>
      </c>
      <c r="AA94" s="200">
        <v>1.04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11.88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21.18</v>
      </c>
      <c r="K95" s="200">
        <v>4.3899999999999997</v>
      </c>
      <c r="L95" s="200">
        <v>176.68</v>
      </c>
      <c r="M95" s="200">
        <v>1.06</v>
      </c>
      <c r="N95" s="200">
        <v>1.36</v>
      </c>
      <c r="O95" s="200">
        <v>0</v>
      </c>
      <c r="P95" s="200">
        <v>1.44</v>
      </c>
      <c r="Q95" s="200">
        <v>0.46</v>
      </c>
      <c r="R95" s="200">
        <v>6.08</v>
      </c>
      <c r="S95" s="200">
        <v>3.77</v>
      </c>
      <c r="T95" s="200">
        <v>0</v>
      </c>
      <c r="U95" s="200">
        <v>0.96</v>
      </c>
      <c r="V95" s="200">
        <v>3.08</v>
      </c>
      <c r="W95" s="200">
        <v>6.83</v>
      </c>
      <c r="X95" s="200">
        <v>22.1</v>
      </c>
      <c r="Y95" s="200">
        <v>0</v>
      </c>
      <c r="Z95" s="200">
        <v>56.95</v>
      </c>
      <c r="AA95" s="200">
        <v>12.76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11.88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21.18</v>
      </c>
      <c r="K96" s="200">
        <v>4.3899999999999997</v>
      </c>
      <c r="L96" s="200">
        <v>176.68</v>
      </c>
      <c r="M96" s="200">
        <v>1.06</v>
      </c>
      <c r="N96" s="200">
        <v>1.36</v>
      </c>
      <c r="O96" s="200">
        <v>0</v>
      </c>
      <c r="P96" s="200">
        <v>1.44</v>
      </c>
      <c r="Q96" s="200">
        <v>0.46</v>
      </c>
      <c r="R96" s="200">
        <v>5.81</v>
      </c>
      <c r="S96" s="200">
        <v>3.77</v>
      </c>
      <c r="T96" s="200">
        <v>0</v>
      </c>
      <c r="U96" s="200">
        <v>0.96</v>
      </c>
      <c r="V96" s="200">
        <v>3.12</v>
      </c>
      <c r="W96" s="200">
        <v>6.83</v>
      </c>
      <c r="X96" s="200">
        <v>22.1</v>
      </c>
      <c r="Y96" s="200">
        <v>0</v>
      </c>
      <c r="Z96" s="200">
        <v>58.44</v>
      </c>
      <c r="AA96" s="200">
        <v>19.97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11.88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21.18</v>
      </c>
      <c r="K97" s="200">
        <v>4.3899999999999997</v>
      </c>
      <c r="L97" s="200">
        <v>176.68</v>
      </c>
      <c r="M97" s="200">
        <v>1.06</v>
      </c>
      <c r="N97" s="200">
        <v>1.36</v>
      </c>
      <c r="O97" s="200">
        <v>0</v>
      </c>
      <c r="P97" s="200">
        <v>1.44</v>
      </c>
      <c r="Q97" s="200">
        <v>0.46</v>
      </c>
      <c r="R97" s="200">
        <v>5.81</v>
      </c>
      <c r="S97" s="200">
        <v>3.77</v>
      </c>
      <c r="T97" s="200">
        <v>0</v>
      </c>
      <c r="U97" s="200">
        <v>0.96</v>
      </c>
      <c r="V97" s="200">
        <v>2.76</v>
      </c>
      <c r="W97" s="200">
        <v>6.83</v>
      </c>
      <c r="X97" s="200">
        <v>22.1</v>
      </c>
      <c r="Y97" s="200">
        <v>0</v>
      </c>
      <c r="Z97" s="200">
        <v>58.44</v>
      </c>
      <c r="AA97" s="200">
        <v>19.97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11.88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21.18</v>
      </c>
      <c r="K98" s="200">
        <v>4.3899999999999997</v>
      </c>
      <c r="L98" s="200">
        <v>176.68</v>
      </c>
      <c r="M98" s="200">
        <v>1.06</v>
      </c>
      <c r="N98" s="200">
        <v>1.36</v>
      </c>
      <c r="O98" s="200">
        <v>0</v>
      </c>
      <c r="P98" s="200">
        <v>1.44</v>
      </c>
      <c r="Q98" s="200">
        <v>0.46</v>
      </c>
      <c r="R98" s="200">
        <v>5.81</v>
      </c>
      <c r="S98" s="200">
        <v>3.77</v>
      </c>
      <c r="T98" s="200">
        <v>0</v>
      </c>
      <c r="U98" s="200">
        <v>0.96</v>
      </c>
      <c r="V98" s="200">
        <v>3.12</v>
      </c>
      <c r="W98" s="200">
        <v>6.83</v>
      </c>
      <c r="X98" s="200">
        <v>22.1</v>
      </c>
      <c r="Y98" s="200">
        <v>0</v>
      </c>
      <c r="Z98" s="200">
        <v>58.44</v>
      </c>
      <c r="AA98" s="200">
        <v>19.97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11.88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0.50832000000000055</v>
      </c>
      <c r="K99">
        <f t="shared" si="0"/>
        <v>8.1139999999999809E-2</v>
      </c>
      <c r="L99">
        <f t="shared" si="0"/>
        <v>2.558220000000003</v>
      </c>
      <c r="M99">
        <f t="shared" si="0"/>
        <v>2.5440000000000032E-2</v>
      </c>
      <c r="N99">
        <f t="shared" si="0"/>
        <v>3.002999999999998E-2</v>
      </c>
      <c r="O99">
        <f t="shared" si="0"/>
        <v>0</v>
      </c>
      <c r="P99">
        <f t="shared" si="0"/>
        <v>3.4559999999999966E-2</v>
      </c>
      <c r="Q99">
        <f t="shared" si="0"/>
        <v>1.2095000000000009E-2</v>
      </c>
      <c r="R99">
        <f t="shared" si="0"/>
        <v>5.6729999999999989E-2</v>
      </c>
      <c r="S99">
        <f t="shared" si="0"/>
        <v>4.079500000000006E-2</v>
      </c>
      <c r="T99">
        <f t="shared" si="0"/>
        <v>0</v>
      </c>
      <c r="U99">
        <f t="shared" si="0"/>
        <v>2.3039999999999967E-2</v>
      </c>
      <c r="V99">
        <f t="shared" si="0"/>
        <v>1.9272500000000005E-2</v>
      </c>
      <c r="W99">
        <f t="shared" si="0"/>
        <v>4.1710000000000039E-2</v>
      </c>
      <c r="X99">
        <f t="shared" si="0"/>
        <v>0.13938249999999999</v>
      </c>
      <c r="Y99">
        <f t="shared" si="0"/>
        <v>0</v>
      </c>
      <c r="Z99">
        <f t="shared" si="0"/>
        <v>0.46939000000000042</v>
      </c>
      <c r="AA99">
        <f t="shared" si="0"/>
        <v>0.17284749999999977</v>
      </c>
      <c r="AB99">
        <f t="shared" si="0"/>
        <v>0</v>
      </c>
      <c r="AC99">
        <f t="shared" si="0"/>
        <v>1.5044999999999984E-2</v>
      </c>
      <c r="AD99">
        <f t="shared" si="0"/>
        <v>0.30057000000000006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0.25383000000000006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-16.088000000000001</v>
      </c>
      <c r="D32" s="82">
        <v>0</v>
      </c>
      <c r="E32" s="82">
        <v>0</v>
      </c>
      <c r="F32" s="82">
        <v>-21.911999999999999</v>
      </c>
      <c r="G32" s="82">
        <v>-38</v>
      </c>
      <c r="H32" s="76"/>
      <c r="I32" s="31">
        <v>30</v>
      </c>
      <c r="J32" s="82">
        <v>16.088000000000001</v>
      </c>
      <c r="K32" s="82">
        <v>0</v>
      </c>
      <c r="L32" s="82">
        <v>0</v>
      </c>
      <c r="M32" s="82">
        <v>0</v>
      </c>
      <c r="N32" s="82">
        <v>16.088000000000001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21.911999999999999</v>
      </c>
      <c r="AF32" s="82">
        <v>0</v>
      </c>
      <c r="AG32" s="82">
        <v>0</v>
      </c>
      <c r="AH32" s="82">
        <v>0</v>
      </c>
      <c r="AI32" s="82">
        <v>21.911999999999999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16.088000000000001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-16.088000000000001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21.911999999999999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-21.911999999999999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160.88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160.88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219.12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219.12</v>
      </c>
      <c r="DF32" s="81">
        <f t="shared" si="31"/>
        <v>38</v>
      </c>
      <c r="DG32" s="81">
        <f t="shared" si="32"/>
        <v>-16.088000000000001</v>
      </c>
      <c r="DH32" s="81">
        <f t="shared" si="33"/>
        <v>0</v>
      </c>
      <c r="DI32" s="81">
        <f t="shared" si="34"/>
        <v>0</v>
      </c>
      <c r="DJ32" s="81">
        <f t="shared" si="35"/>
        <v>-21.911999999999999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-27.518999999999998</v>
      </c>
      <c r="D33" s="82">
        <v>0</v>
      </c>
      <c r="E33" s="82">
        <v>0</v>
      </c>
      <c r="F33" s="82">
        <v>-37.481000000000002</v>
      </c>
      <c r="G33" s="82">
        <v>-65</v>
      </c>
      <c r="H33" s="76"/>
      <c r="I33" s="31">
        <v>31</v>
      </c>
      <c r="J33" s="82">
        <v>27.518999999999998</v>
      </c>
      <c r="K33" s="82">
        <v>0</v>
      </c>
      <c r="L33" s="82">
        <v>0</v>
      </c>
      <c r="M33" s="82">
        <v>0</v>
      </c>
      <c r="N33" s="82">
        <v>27.518999999999998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37.481000000000002</v>
      </c>
      <c r="AF33" s="82">
        <v>0</v>
      </c>
      <c r="AG33" s="82">
        <v>0</v>
      </c>
      <c r="AH33" s="82">
        <v>0</v>
      </c>
      <c r="AI33" s="82">
        <v>37.481000000000002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27.518999999999998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-27.518999999999998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37.481000000000002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-37.481000000000002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275.19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275.19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374.81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374.81</v>
      </c>
      <c r="DF33" s="81">
        <f t="shared" si="31"/>
        <v>65</v>
      </c>
      <c r="DG33" s="81">
        <f t="shared" si="32"/>
        <v>-27.518999999999998</v>
      </c>
      <c r="DH33" s="81">
        <f t="shared" si="33"/>
        <v>0</v>
      </c>
      <c r="DI33" s="81">
        <f t="shared" si="34"/>
        <v>0</v>
      </c>
      <c r="DJ33" s="81">
        <f t="shared" si="35"/>
        <v>-37.481000000000002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-30.905000000000001</v>
      </c>
      <c r="D34" s="82">
        <v>0</v>
      </c>
      <c r="E34" s="82">
        <v>0</v>
      </c>
      <c r="F34" s="82">
        <v>-42.094999999999999</v>
      </c>
      <c r="G34" s="82">
        <v>-73</v>
      </c>
      <c r="H34" s="76"/>
      <c r="I34" s="31">
        <v>32</v>
      </c>
      <c r="J34" s="82">
        <v>30.905000000000001</v>
      </c>
      <c r="K34" s="82">
        <v>0</v>
      </c>
      <c r="L34" s="82">
        <v>0</v>
      </c>
      <c r="M34" s="82">
        <v>0</v>
      </c>
      <c r="N34" s="82">
        <v>30.905000000000001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42.094999999999999</v>
      </c>
      <c r="AF34" s="82">
        <v>0</v>
      </c>
      <c r="AG34" s="82">
        <v>0</v>
      </c>
      <c r="AH34" s="82">
        <v>0</v>
      </c>
      <c r="AI34" s="82">
        <v>42.094999999999999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30.905000000000001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-30.905000000000001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42.094999999999999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-42.094999999999999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309.05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309.05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420.95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420.95</v>
      </c>
      <c r="DF34" s="81">
        <f t="shared" si="31"/>
        <v>73</v>
      </c>
      <c r="DG34" s="81">
        <f t="shared" si="32"/>
        <v>-30.905000000000001</v>
      </c>
      <c r="DH34" s="81">
        <f t="shared" si="33"/>
        <v>0</v>
      </c>
      <c r="DI34" s="81">
        <f t="shared" si="34"/>
        <v>0</v>
      </c>
      <c r="DJ34" s="81">
        <f t="shared" si="35"/>
        <v>-42.094999999999999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-48.686999999999998</v>
      </c>
      <c r="D35" s="82">
        <v>0</v>
      </c>
      <c r="E35" s="82">
        <v>0</v>
      </c>
      <c r="F35" s="82">
        <v>-66.313000000000002</v>
      </c>
      <c r="G35" s="82">
        <v>-115</v>
      </c>
      <c r="H35" s="76"/>
      <c r="I35" s="31">
        <v>33</v>
      </c>
      <c r="J35" s="82">
        <v>48.686999999999998</v>
      </c>
      <c r="K35" s="82">
        <v>0</v>
      </c>
      <c r="L35" s="82">
        <v>0</v>
      </c>
      <c r="M35" s="82">
        <v>0</v>
      </c>
      <c r="N35" s="82">
        <v>48.686999999999998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66.313000000000002</v>
      </c>
      <c r="AF35" s="82">
        <v>0</v>
      </c>
      <c r="AG35" s="82">
        <v>0</v>
      </c>
      <c r="AH35" s="82">
        <v>0</v>
      </c>
      <c r="AI35" s="82">
        <v>66.313000000000002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48.686999999999998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-48.686999999999998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66.313000000000002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-66.313000000000002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486.87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486.87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663.13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663.13</v>
      </c>
      <c r="DF35" s="81">
        <f t="shared" si="31"/>
        <v>115</v>
      </c>
      <c r="DG35" s="81">
        <f t="shared" si="32"/>
        <v>-48.686999999999998</v>
      </c>
      <c r="DH35" s="81">
        <f t="shared" si="33"/>
        <v>0</v>
      </c>
      <c r="DI35" s="81">
        <f t="shared" si="34"/>
        <v>0</v>
      </c>
      <c r="DJ35" s="81">
        <f t="shared" si="35"/>
        <v>-66.313000000000002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-84.248999999999995</v>
      </c>
      <c r="D36" s="82">
        <v>0</v>
      </c>
      <c r="E36" s="82">
        <v>0</v>
      </c>
      <c r="F36" s="82">
        <v>-114.751</v>
      </c>
      <c r="G36" s="82">
        <v>-199</v>
      </c>
      <c r="H36" s="76"/>
      <c r="I36" s="31">
        <v>34</v>
      </c>
      <c r="J36" s="82">
        <v>84.248999999999995</v>
      </c>
      <c r="K36" s="82">
        <v>0</v>
      </c>
      <c r="L36" s="82">
        <v>0</v>
      </c>
      <c r="M36" s="82">
        <v>0</v>
      </c>
      <c r="N36" s="82">
        <v>84.248999999999995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114.751</v>
      </c>
      <c r="AF36" s="82">
        <v>0</v>
      </c>
      <c r="AG36" s="82">
        <v>0</v>
      </c>
      <c r="AH36" s="82">
        <v>0</v>
      </c>
      <c r="AI36" s="82">
        <v>114.751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84.248999999999995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-84.248999999999995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114.751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-114.751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842.49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842.49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1147.51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1147.51</v>
      </c>
      <c r="DF36" s="81">
        <f t="shared" si="31"/>
        <v>199</v>
      </c>
      <c r="DG36" s="81">
        <f t="shared" si="32"/>
        <v>-84.248999999999995</v>
      </c>
      <c r="DH36" s="81">
        <f t="shared" si="33"/>
        <v>0</v>
      </c>
      <c r="DI36" s="81">
        <f t="shared" si="34"/>
        <v>0</v>
      </c>
      <c r="DJ36" s="81">
        <f t="shared" si="35"/>
        <v>-114.751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-90.6</v>
      </c>
      <c r="D37" s="82">
        <v>0</v>
      </c>
      <c r="E37" s="82">
        <v>0</v>
      </c>
      <c r="F37" s="82">
        <v>-123.4</v>
      </c>
      <c r="G37" s="82">
        <v>-214</v>
      </c>
      <c r="H37" s="76"/>
      <c r="I37" s="31">
        <v>35</v>
      </c>
      <c r="J37" s="82">
        <v>90.6</v>
      </c>
      <c r="K37" s="82">
        <v>0</v>
      </c>
      <c r="L37" s="82">
        <v>0</v>
      </c>
      <c r="M37" s="82">
        <v>0</v>
      </c>
      <c r="N37" s="82">
        <v>90.6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123.4</v>
      </c>
      <c r="AF37" s="82">
        <v>0</v>
      </c>
      <c r="AG37" s="82">
        <v>0</v>
      </c>
      <c r="AH37" s="82">
        <v>0</v>
      </c>
      <c r="AI37" s="82">
        <v>123.4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90.6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-90.6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123.4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-123.4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906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906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1234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1234</v>
      </c>
      <c r="DF37" s="81">
        <f t="shared" si="31"/>
        <v>214</v>
      </c>
      <c r="DG37" s="81">
        <f t="shared" si="32"/>
        <v>-90.6</v>
      </c>
      <c r="DH37" s="81">
        <f t="shared" si="33"/>
        <v>0</v>
      </c>
      <c r="DI37" s="81">
        <f t="shared" si="34"/>
        <v>0</v>
      </c>
      <c r="DJ37" s="81">
        <f t="shared" si="35"/>
        <v>-123.4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-69</v>
      </c>
      <c r="D38" s="82">
        <v>0</v>
      </c>
      <c r="E38" s="82">
        <v>0</v>
      </c>
      <c r="F38" s="82">
        <v>-145</v>
      </c>
      <c r="G38" s="82">
        <v>-214</v>
      </c>
      <c r="H38" s="76"/>
      <c r="I38" s="31">
        <v>36</v>
      </c>
      <c r="J38" s="82">
        <v>69</v>
      </c>
      <c r="K38" s="82">
        <v>0</v>
      </c>
      <c r="L38" s="82">
        <v>0</v>
      </c>
      <c r="M38" s="82">
        <v>0</v>
      </c>
      <c r="N38" s="82">
        <v>69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145</v>
      </c>
      <c r="AF38" s="82">
        <v>0</v>
      </c>
      <c r="AG38" s="82">
        <v>0</v>
      </c>
      <c r="AH38" s="82">
        <v>0</v>
      </c>
      <c r="AI38" s="82">
        <v>145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145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-145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690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690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1450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1450</v>
      </c>
      <c r="DF38" s="81">
        <f t="shared" si="31"/>
        <v>214</v>
      </c>
      <c r="DG38" s="81">
        <f t="shared" si="32"/>
        <v>-69</v>
      </c>
      <c r="DH38" s="81">
        <f t="shared" si="33"/>
        <v>0</v>
      </c>
      <c r="DI38" s="81">
        <f t="shared" si="34"/>
        <v>0</v>
      </c>
      <c r="DJ38" s="81">
        <f t="shared" si="35"/>
        <v>-145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-69</v>
      </c>
      <c r="D39" s="82">
        <v>0</v>
      </c>
      <c r="E39" s="82">
        <v>0</v>
      </c>
      <c r="F39" s="82">
        <v>-139</v>
      </c>
      <c r="G39" s="82">
        <v>-208</v>
      </c>
      <c r="H39" s="76"/>
      <c r="I39" s="31">
        <v>37</v>
      </c>
      <c r="J39" s="82">
        <v>69</v>
      </c>
      <c r="K39" s="82">
        <v>0</v>
      </c>
      <c r="L39" s="82">
        <v>0</v>
      </c>
      <c r="M39" s="82">
        <v>0</v>
      </c>
      <c r="N39" s="82">
        <v>69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139</v>
      </c>
      <c r="AF39" s="82">
        <v>0</v>
      </c>
      <c r="AG39" s="82">
        <v>0</v>
      </c>
      <c r="AH39" s="82">
        <v>0</v>
      </c>
      <c r="AI39" s="82">
        <v>139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69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-69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139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-139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690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690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1390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1390</v>
      </c>
      <c r="DF39" s="81">
        <f t="shared" si="31"/>
        <v>208</v>
      </c>
      <c r="DG39" s="81">
        <f t="shared" si="32"/>
        <v>-69</v>
      </c>
      <c r="DH39" s="81">
        <f t="shared" si="33"/>
        <v>0</v>
      </c>
      <c r="DI39" s="81">
        <f t="shared" si="34"/>
        <v>0</v>
      </c>
      <c r="DJ39" s="81">
        <f t="shared" si="35"/>
        <v>-139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-59</v>
      </c>
      <c r="D40" s="82">
        <v>0</v>
      </c>
      <c r="E40" s="82">
        <v>0</v>
      </c>
      <c r="F40" s="82">
        <v>-99.754999999999995</v>
      </c>
      <c r="G40" s="82">
        <v>-158.755</v>
      </c>
      <c r="H40" s="76"/>
      <c r="I40" s="31">
        <v>38</v>
      </c>
      <c r="J40" s="82">
        <v>59</v>
      </c>
      <c r="K40" s="82">
        <v>0</v>
      </c>
      <c r="L40" s="82">
        <v>0</v>
      </c>
      <c r="M40" s="82">
        <v>0</v>
      </c>
      <c r="N40" s="82">
        <v>59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99.754999999999995</v>
      </c>
      <c r="AF40" s="82">
        <v>0</v>
      </c>
      <c r="AG40" s="82">
        <v>0</v>
      </c>
      <c r="AH40" s="82">
        <v>0</v>
      </c>
      <c r="AI40" s="82">
        <v>99.754999999999995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59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-59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99.754999999999995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-99.754999999999995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590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590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997.55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997.55</v>
      </c>
      <c r="DF40" s="81">
        <f t="shared" si="31"/>
        <v>158.755</v>
      </c>
      <c r="DG40" s="81">
        <f t="shared" si="32"/>
        <v>-59</v>
      </c>
      <c r="DH40" s="81">
        <f t="shared" si="33"/>
        <v>0</v>
      </c>
      <c r="DI40" s="81">
        <f t="shared" si="34"/>
        <v>0</v>
      </c>
      <c r="DJ40" s="81">
        <f t="shared" si="35"/>
        <v>-99.754999999999995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-54</v>
      </c>
      <c r="D41" s="82">
        <v>0</v>
      </c>
      <c r="E41" s="82">
        <v>0</v>
      </c>
      <c r="F41" s="82">
        <v>-70.570999999999998</v>
      </c>
      <c r="G41" s="82">
        <v>-124.571</v>
      </c>
      <c r="H41" s="76"/>
      <c r="I41" s="31">
        <v>39</v>
      </c>
      <c r="J41" s="82">
        <v>54</v>
      </c>
      <c r="K41" s="82">
        <v>0</v>
      </c>
      <c r="L41" s="82">
        <v>0</v>
      </c>
      <c r="M41" s="82">
        <v>0</v>
      </c>
      <c r="N41" s="82">
        <v>54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70.570999999999998</v>
      </c>
      <c r="AF41" s="82">
        <v>0</v>
      </c>
      <c r="AG41" s="82">
        <v>0</v>
      </c>
      <c r="AH41" s="82">
        <v>0</v>
      </c>
      <c r="AI41" s="82">
        <v>70.570999999999998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54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-54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70.570999999999998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-70.570999999999998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540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540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705.71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705.71</v>
      </c>
      <c r="DF41" s="81">
        <f t="shared" si="31"/>
        <v>124.571</v>
      </c>
      <c r="DG41" s="81">
        <f t="shared" si="32"/>
        <v>-54</v>
      </c>
      <c r="DH41" s="81">
        <f t="shared" si="33"/>
        <v>0</v>
      </c>
      <c r="DI41" s="81">
        <f t="shared" si="34"/>
        <v>0</v>
      </c>
      <c r="DJ41" s="81">
        <f t="shared" si="35"/>
        <v>-70.570999999999998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-44</v>
      </c>
      <c r="D42" s="82">
        <v>0</v>
      </c>
      <c r="E42" s="82">
        <v>0</v>
      </c>
      <c r="F42" s="82">
        <v>-74.498999999999995</v>
      </c>
      <c r="G42" s="82">
        <v>-118.499</v>
      </c>
      <c r="H42" s="76"/>
      <c r="I42" s="31">
        <v>40</v>
      </c>
      <c r="J42" s="82">
        <v>44</v>
      </c>
      <c r="K42" s="82">
        <v>0</v>
      </c>
      <c r="L42" s="82">
        <v>0</v>
      </c>
      <c r="M42" s="82">
        <v>0</v>
      </c>
      <c r="N42" s="82">
        <v>44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74.498999999999995</v>
      </c>
      <c r="AF42" s="82">
        <v>0</v>
      </c>
      <c r="AG42" s="82">
        <v>0</v>
      </c>
      <c r="AH42" s="82">
        <v>0</v>
      </c>
      <c r="AI42" s="82">
        <v>74.498999999999995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44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-44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74.498999999999995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-74.498999999999995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440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440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744.99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744.99</v>
      </c>
      <c r="DF42" s="81">
        <f t="shared" si="31"/>
        <v>118.499</v>
      </c>
      <c r="DG42" s="81">
        <f t="shared" si="32"/>
        <v>-44</v>
      </c>
      <c r="DH42" s="81">
        <f t="shared" si="33"/>
        <v>0</v>
      </c>
      <c r="DI42" s="81">
        <f t="shared" si="34"/>
        <v>0</v>
      </c>
      <c r="DJ42" s="81">
        <f t="shared" si="35"/>
        <v>-74.498999999999995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-89.177999999999997</v>
      </c>
      <c r="D43" s="82">
        <v>0</v>
      </c>
      <c r="E43" s="82">
        <v>0</v>
      </c>
      <c r="F43" s="82">
        <v>-67.822000000000003</v>
      </c>
      <c r="G43" s="82">
        <v>-157</v>
      </c>
      <c r="H43" s="76"/>
      <c r="I43" s="31">
        <v>41</v>
      </c>
      <c r="J43" s="82">
        <v>89.177999999999997</v>
      </c>
      <c r="K43" s="82">
        <v>0</v>
      </c>
      <c r="L43" s="82">
        <v>0</v>
      </c>
      <c r="M43" s="82">
        <v>0</v>
      </c>
      <c r="N43" s="82">
        <v>89.177999999999997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67.822000000000003</v>
      </c>
      <c r="AF43" s="82">
        <v>0</v>
      </c>
      <c r="AG43" s="82">
        <v>0</v>
      </c>
      <c r="AH43" s="82">
        <v>0</v>
      </c>
      <c r="AI43" s="82">
        <v>67.822000000000003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89.177999999999997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-89.177999999999997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67.822000000000003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-67.822000000000003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891.78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891.78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678.22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678.22</v>
      </c>
      <c r="DF43" s="81">
        <f t="shared" si="31"/>
        <v>157</v>
      </c>
      <c r="DG43" s="81">
        <f t="shared" si="32"/>
        <v>-89.177999999999997</v>
      </c>
      <c r="DH43" s="81">
        <f t="shared" si="33"/>
        <v>0</v>
      </c>
      <c r="DI43" s="81">
        <f t="shared" si="34"/>
        <v>0</v>
      </c>
      <c r="DJ43" s="81">
        <f t="shared" si="35"/>
        <v>-67.822000000000003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-34</v>
      </c>
      <c r="D44" s="82">
        <v>0</v>
      </c>
      <c r="E44" s="82">
        <v>0</v>
      </c>
      <c r="F44" s="82">
        <v>-71.152000000000001</v>
      </c>
      <c r="G44" s="82">
        <v>-105.152</v>
      </c>
      <c r="H44" s="76"/>
      <c r="I44" s="31">
        <v>42</v>
      </c>
      <c r="J44" s="82">
        <v>34</v>
      </c>
      <c r="K44" s="82">
        <v>0</v>
      </c>
      <c r="L44" s="82">
        <v>0</v>
      </c>
      <c r="M44" s="82">
        <v>0</v>
      </c>
      <c r="N44" s="82">
        <v>34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71.152000000000001</v>
      </c>
      <c r="AF44" s="82">
        <v>0</v>
      </c>
      <c r="AG44" s="82">
        <v>0</v>
      </c>
      <c r="AH44" s="82">
        <v>0</v>
      </c>
      <c r="AI44" s="82">
        <v>71.152000000000001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34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-34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71.152000000000001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-71.152000000000001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340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340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711.52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711.52</v>
      </c>
      <c r="DF44" s="81">
        <f t="shared" si="31"/>
        <v>105.152</v>
      </c>
      <c r="DG44" s="81">
        <f t="shared" si="32"/>
        <v>-34</v>
      </c>
      <c r="DH44" s="81">
        <f t="shared" si="33"/>
        <v>0</v>
      </c>
      <c r="DI44" s="81">
        <f t="shared" si="34"/>
        <v>0</v>
      </c>
      <c r="DJ44" s="81">
        <f t="shared" si="35"/>
        <v>-71.152000000000001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-20</v>
      </c>
      <c r="D45" s="82">
        <v>0</v>
      </c>
      <c r="E45" s="82">
        <v>0</v>
      </c>
      <c r="F45" s="82">
        <v>0</v>
      </c>
      <c r="G45" s="82">
        <v>-20</v>
      </c>
      <c r="H45" s="76"/>
      <c r="I45" s="31">
        <v>43</v>
      </c>
      <c r="J45" s="82">
        <v>20</v>
      </c>
      <c r="K45" s="82">
        <v>0</v>
      </c>
      <c r="L45" s="82">
        <v>0</v>
      </c>
      <c r="M45" s="82">
        <v>0</v>
      </c>
      <c r="N45" s="82">
        <v>20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20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-20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200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200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20</v>
      </c>
      <c r="DG45" s="81">
        <f t="shared" si="32"/>
        <v>-20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-20</v>
      </c>
      <c r="D46" s="82">
        <v>0</v>
      </c>
      <c r="E46" s="82">
        <v>0</v>
      </c>
      <c r="F46" s="82">
        <v>0</v>
      </c>
      <c r="G46" s="82">
        <v>-20</v>
      </c>
      <c r="H46" s="76"/>
      <c r="I46" s="31">
        <v>44</v>
      </c>
      <c r="J46" s="82">
        <v>20</v>
      </c>
      <c r="K46" s="82">
        <v>0</v>
      </c>
      <c r="L46" s="82">
        <v>0</v>
      </c>
      <c r="M46" s="82">
        <v>0</v>
      </c>
      <c r="N46" s="82">
        <v>20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-20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200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200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20</v>
      </c>
      <c r="DG46" s="81">
        <f t="shared" si="32"/>
        <v>-20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-35.139000000000003</v>
      </c>
      <c r="D75" s="82">
        <v>0</v>
      </c>
      <c r="E75" s="82">
        <v>0</v>
      </c>
      <c r="F75" s="82">
        <v>-47.860999999999997</v>
      </c>
      <c r="G75" s="82">
        <v>-83</v>
      </c>
      <c r="H75" s="76"/>
      <c r="I75" s="31">
        <v>73</v>
      </c>
      <c r="J75" s="82">
        <v>35.139000000000003</v>
      </c>
      <c r="K75" s="82">
        <v>0</v>
      </c>
      <c r="L75" s="82">
        <v>0</v>
      </c>
      <c r="M75" s="82">
        <v>0</v>
      </c>
      <c r="N75" s="82">
        <v>35.139000000000003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47.860999999999997</v>
      </c>
      <c r="AF75" s="82">
        <v>0</v>
      </c>
      <c r="AG75" s="82">
        <v>0</v>
      </c>
      <c r="AH75" s="82">
        <v>0</v>
      </c>
      <c r="AI75" s="82">
        <v>47.860999999999997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35.139000000000003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-35.139000000000003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47.860999999999997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-47.860999999999997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351.39000000000004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351.39000000000004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478.60999999999996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478.60999999999996</v>
      </c>
      <c r="DF75" s="81">
        <f t="shared" si="59"/>
        <v>83</v>
      </c>
      <c r="DG75" s="81">
        <f t="shared" si="60"/>
        <v>-35.139000000000003</v>
      </c>
      <c r="DH75" s="81">
        <f t="shared" si="61"/>
        <v>0</v>
      </c>
      <c r="DI75" s="81">
        <f t="shared" si="62"/>
        <v>0</v>
      </c>
      <c r="DJ75" s="81">
        <f t="shared" si="63"/>
        <v>-47.860999999999997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-57.154000000000003</v>
      </c>
      <c r="D76" s="82">
        <v>0</v>
      </c>
      <c r="E76" s="82">
        <v>0</v>
      </c>
      <c r="F76" s="82">
        <v>-77.846000000000004</v>
      </c>
      <c r="G76" s="82">
        <v>-135</v>
      </c>
      <c r="H76" s="76"/>
      <c r="I76" s="31">
        <v>74</v>
      </c>
      <c r="J76" s="82">
        <v>57.154000000000003</v>
      </c>
      <c r="K76" s="82">
        <v>0</v>
      </c>
      <c r="L76" s="82">
        <v>0</v>
      </c>
      <c r="M76" s="82">
        <v>0</v>
      </c>
      <c r="N76" s="82">
        <v>57.154000000000003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77.846000000000004</v>
      </c>
      <c r="AF76" s="82">
        <v>0</v>
      </c>
      <c r="AG76" s="82">
        <v>0</v>
      </c>
      <c r="AH76" s="82">
        <v>0</v>
      </c>
      <c r="AI76" s="82">
        <v>77.846000000000004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57.154000000000003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-57.154000000000003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77.846000000000004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-77.846000000000004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571.54000000000008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571.54000000000008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778.46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778.46</v>
      </c>
      <c r="DF76" s="81">
        <f t="shared" si="59"/>
        <v>135</v>
      </c>
      <c r="DG76" s="81">
        <f t="shared" si="60"/>
        <v>-57.154000000000003</v>
      </c>
      <c r="DH76" s="81">
        <f t="shared" si="61"/>
        <v>0</v>
      </c>
      <c r="DI76" s="81">
        <f t="shared" si="62"/>
        <v>0</v>
      </c>
      <c r="DJ76" s="81">
        <f t="shared" si="63"/>
        <v>-77.846000000000004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-66.045000000000002</v>
      </c>
      <c r="D77" s="82">
        <v>0</v>
      </c>
      <c r="E77" s="82">
        <v>0</v>
      </c>
      <c r="F77" s="82">
        <v>-89.954999999999998</v>
      </c>
      <c r="G77" s="82">
        <v>-156</v>
      </c>
      <c r="H77" s="76"/>
      <c r="I77" s="31">
        <v>75</v>
      </c>
      <c r="J77" s="82">
        <v>66.045000000000002</v>
      </c>
      <c r="K77" s="82">
        <v>0</v>
      </c>
      <c r="L77" s="82">
        <v>0</v>
      </c>
      <c r="M77" s="82">
        <v>0</v>
      </c>
      <c r="N77" s="82">
        <v>66.045000000000002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89.954999999999998</v>
      </c>
      <c r="AF77" s="82">
        <v>0</v>
      </c>
      <c r="AG77" s="82">
        <v>0</v>
      </c>
      <c r="AH77" s="82">
        <v>0</v>
      </c>
      <c r="AI77" s="82">
        <v>89.954999999999998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66.045000000000002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-66.045000000000002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89.954999999999998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-89.954999999999998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660.45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660.45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899.55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899.55</v>
      </c>
      <c r="DF77" s="81">
        <f t="shared" si="59"/>
        <v>156</v>
      </c>
      <c r="DG77" s="81">
        <f t="shared" si="60"/>
        <v>-66.045000000000002</v>
      </c>
      <c r="DH77" s="81">
        <f t="shared" si="61"/>
        <v>0</v>
      </c>
      <c r="DI77" s="81">
        <f t="shared" si="62"/>
        <v>0</v>
      </c>
      <c r="DJ77" s="81">
        <f t="shared" si="63"/>
        <v>-89.954999999999998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-76.629000000000005</v>
      </c>
      <c r="D78" s="82">
        <v>0</v>
      </c>
      <c r="E78" s="82">
        <v>0</v>
      </c>
      <c r="F78" s="82">
        <v>-104.371</v>
      </c>
      <c r="G78" s="82">
        <v>-181</v>
      </c>
      <c r="H78" s="76"/>
      <c r="I78" s="31">
        <v>76</v>
      </c>
      <c r="J78" s="82">
        <v>76.629000000000005</v>
      </c>
      <c r="K78" s="82">
        <v>0</v>
      </c>
      <c r="L78" s="82">
        <v>0</v>
      </c>
      <c r="M78" s="82">
        <v>0</v>
      </c>
      <c r="N78" s="82">
        <v>76.629000000000005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104.371</v>
      </c>
      <c r="AF78" s="82">
        <v>0</v>
      </c>
      <c r="AG78" s="82">
        <v>0</v>
      </c>
      <c r="AH78" s="82">
        <v>0</v>
      </c>
      <c r="AI78" s="82">
        <v>104.371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76.629000000000005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-76.629000000000005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104.371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-104.371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766.29000000000008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766.29000000000008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1043.71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1043.71</v>
      </c>
      <c r="DF78" s="81">
        <f t="shared" si="59"/>
        <v>181</v>
      </c>
      <c r="DG78" s="81">
        <f t="shared" si="60"/>
        <v>-76.629000000000005</v>
      </c>
      <c r="DH78" s="81">
        <f t="shared" si="61"/>
        <v>0</v>
      </c>
      <c r="DI78" s="81">
        <f t="shared" si="62"/>
        <v>0</v>
      </c>
      <c r="DJ78" s="81">
        <f t="shared" si="63"/>
        <v>-104.371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-65</v>
      </c>
      <c r="D79" s="82">
        <v>0</v>
      </c>
      <c r="E79" s="82">
        <v>0</v>
      </c>
      <c r="F79" s="82">
        <v>-208</v>
      </c>
      <c r="G79" s="82">
        <v>-273</v>
      </c>
      <c r="H79" s="76"/>
      <c r="I79" s="31">
        <v>77</v>
      </c>
      <c r="J79" s="82">
        <v>65</v>
      </c>
      <c r="K79" s="82">
        <v>0</v>
      </c>
      <c r="L79" s="82">
        <v>0</v>
      </c>
      <c r="M79" s="82">
        <v>0</v>
      </c>
      <c r="N79" s="82">
        <v>65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208</v>
      </c>
      <c r="AF79" s="82">
        <v>0</v>
      </c>
      <c r="AG79" s="82">
        <v>0</v>
      </c>
      <c r="AH79" s="82">
        <v>0</v>
      </c>
      <c r="AI79" s="82">
        <v>208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208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-208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2080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2080</v>
      </c>
      <c r="DF79" s="81">
        <f t="shared" si="59"/>
        <v>273</v>
      </c>
      <c r="DG79" s="81">
        <f t="shared" si="60"/>
        <v>-65</v>
      </c>
      <c r="DH79" s="81">
        <f t="shared" si="61"/>
        <v>0</v>
      </c>
      <c r="DI79" s="81">
        <f t="shared" si="62"/>
        <v>0</v>
      </c>
      <c r="DJ79" s="81">
        <f t="shared" si="63"/>
        <v>-208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-55</v>
      </c>
      <c r="D80" s="82">
        <v>0</v>
      </c>
      <c r="E80" s="82">
        <v>0</v>
      </c>
      <c r="F80" s="82">
        <v>-204.31899999999999</v>
      </c>
      <c r="G80" s="82">
        <v>-259.31900000000002</v>
      </c>
      <c r="H80" s="76"/>
      <c r="I80" s="31">
        <v>78</v>
      </c>
      <c r="J80" s="82">
        <v>55</v>
      </c>
      <c r="K80" s="82">
        <v>0</v>
      </c>
      <c r="L80" s="82">
        <v>0</v>
      </c>
      <c r="M80" s="82">
        <v>0</v>
      </c>
      <c r="N80" s="82">
        <v>55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204.31899999999999</v>
      </c>
      <c r="AF80" s="82">
        <v>0</v>
      </c>
      <c r="AG80" s="82">
        <v>0</v>
      </c>
      <c r="AH80" s="82">
        <v>0</v>
      </c>
      <c r="AI80" s="82">
        <v>204.31899999999999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55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-55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204.31899999999999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-204.31899999999999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550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550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2043.1899999999998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2043.1899999999998</v>
      </c>
      <c r="DF80" s="81">
        <f t="shared" si="59"/>
        <v>259.31899999999996</v>
      </c>
      <c r="DG80" s="81">
        <f t="shared" si="60"/>
        <v>-55</v>
      </c>
      <c r="DH80" s="81">
        <f t="shared" si="61"/>
        <v>0</v>
      </c>
      <c r="DI80" s="81">
        <f t="shared" si="62"/>
        <v>0</v>
      </c>
      <c r="DJ80" s="81">
        <f t="shared" si="63"/>
        <v>-204.31899999999999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-60</v>
      </c>
      <c r="D81" s="82">
        <v>0</v>
      </c>
      <c r="E81" s="82">
        <v>0</v>
      </c>
      <c r="F81" s="82">
        <v>-214.75299999999999</v>
      </c>
      <c r="G81" s="82">
        <v>-274.75299999999999</v>
      </c>
      <c r="H81" s="76"/>
      <c r="I81" s="31">
        <v>79</v>
      </c>
      <c r="J81" s="82">
        <v>60</v>
      </c>
      <c r="K81" s="82">
        <v>0</v>
      </c>
      <c r="L81" s="82">
        <v>0</v>
      </c>
      <c r="M81" s="82">
        <v>0</v>
      </c>
      <c r="N81" s="82">
        <v>60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214.75299999999999</v>
      </c>
      <c r="AF81" s="82">
        <v>0</v>
      </c>
      <c r="AG81" s="82">
        <v>0</v>
      </c>
      <c r="AH81" s="82">
        <v>0</v>
      </c>
      <c r="AI81" s="82">
        <v>214.75299999999999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214.75299999999999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-214.75299999999999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2147.5299999999997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2147.5299999999997</v>
      </c>
      <c r="DF81" s="81">
        <f t="shared" si="59"/>
        <v>274.75299999999999</v>
      </c>
      <c r="DG81" s="81">
        <f t="shared" si="60"/>
        <v>-60</v>
      </c>
      <c r="DH81" s="81">
        <f t="shared" si="61"/>
        <v>0</v>
      </c>
      <c r="DI81" s="81">
        <f t="shared" si="62"/>
        <v>0</v>
      </c>
      <c r="DJ81" s="81">
        <f t="shared" si="63"/>
        <v>-214.75299999999999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-75</v>
      </c>
      <c r="D82" s="82">
        <v>0</v>
      </c>
      <c r="E82" s="82">
        <v>0</v>
      </c>
      <c r="F82" s="82">
        <v>-220.13399999999999</v>
      </c>
      <c r="G82" s="82">
        <v>-295.13400000000001</v>
      </c>
      <c r="H82" s="76"/>
      <c r="I82" s="31">
        <v>80</v>
      </c>
      <c r="J82" s="82">
        <v>75</v>
      </c>
      <c r="K82" s="82">
        <v>0</v>
      </c>
      <c r="L82" s="82">
        <v>0</v>
      </c>
      <c r="M82" s="82">
        <v>0</v>
      </c>
      <c r="N82" s="82">
        <v>75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220.13399999999999</v>
      </c>
      <c r="AF82" s="82">
        <v>0</v>
      </c>
      <c r="AG82" s="82">
        <v>0</v>
      </c>
      <c r="AH82" s="82">
        <v>0</v>
      </c>
      <c r="AI82" s="82">
        <v>220.13399999999999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220.13399999999999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-220.13399999999999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2201.3399999999997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2201.3399999999997</v>
      </c>
      <c r="DF82" s="81">
        <f t="shared" si="59"/>
        <v>295.13400000000001</v>
      </c>
      <c r="DG82" s="81">
        <f t="shared" si="60"/>
        <v>-75</v>
      </c>
      <c r="DH82" s="81">
        <f t="shared" si="61"/>
        <v>0</v>
      </c>
      <c r="DI82" s="81">
        <f t="shared" si="62"/>
        <v>0</v>
      </c>
      <c r="DJ82" s="81">
        <f t="shared" si="63"/>
        <v>-220.13399999999999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-124</v>
      </c>
      <c r="D83" s="82">
        <v>0</v>
      </c>
      <c r="E83" s="82">
        <v>0</v>
      </c>
      <c r="F83" s="82">
        <v>-179</v>
      </c>
      <c r="G83" s="82">
        <v>-303</v>
      </c>
      <c r="H83" s="76"/>
      <c r="I83" s="31">
        <v>81</v>
      </c>
      <c r="J83" s="82">
        <v>124</v>
      </c>
      <c r="K83" s="82">
        <v>0</v>
      </c>
      <c r="L83" s="82">
        <v>0</v>
      </c>
      <c r="M83" s="82">
        <v>0</v>
      </c>
      <c r="N83" s="82">
        <v>124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179</v>
      </c>
      <c r="AF83" s="82">
        <v>0</v>
      </c>
      <c r="AG83" s="82">
        <v>0</v>
      </c>
      <c r="AH83" s="82">
        <v>0</v>
      </c>
      <c r="AI83" s="82">
        <v>179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124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-124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179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-179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1240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1240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1790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1790</v>
      </c>
      <c r="DF83" s="81">
        <f t="shared" si="59"/>
        <v>303</v>
      </c>
      <c r="DG83" s="81">
        <f t="shared" si="60"/>
        <v>-124</v>
      </c>
      <c r="DH83" s="81">
        <f t="shared" si="61"/>
        <v>0</v>
      </c>
      <c r="DI83" s="81">
        <f t="shared" si="62"/>
        <v>0</v>
      </c>
      <c r="DJ83" s="81">
        <f t="shared" si="63"/>
        <v>-179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-121.505</v>
      </c>
      <c r="D84" s="82">
        <v>0</v>
      </c>
      <c r="E84" s="82">
        <v>0</v>
      </c>
      <c r="F84" s="82">
        <v>-165.495</v>
      </c>
      <c r="G84" s="82">
        <v>-287</v>
      </c>
      <c r="H84" s="76"/>
      <c r="I84" s="31">
        <v>82</v>
      </c>
      <c r="J84" s="82">
        <v>121.505</v>
      </c>
      <c r="K84" s="82">
        <v>0</v>
      </c>
      <c r="L84" s="82">
        <v>0</v>
      </c>
      <c r="M84" s="82">
        <v>0</v>
      </c>
      <c r="N84" s="82">
        <v>121.505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165.495</v>
      </c>
      <c r="AF84" s="82">
        <v>0</v>
      </c>
      <c r="AG84" s="82">
        <v>0</v>
      </c>
      <c r="AH84" s="82">
        <v>0</v>
      </c>
      <c r="AI84" s="82">
        <v>165.495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121.505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-121.505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165.495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-165.495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1215.05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1215.05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1654.95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1654.95</v>
      </c>
      <c r="DF84" s="81">
        <f t="shared" si="59"/>
        <v>287</v>
      </c>
      <c r="DG84" s="81">
        <f t="shared" si="60"/>
        <v>-121.505</v>
      </c>
      <c r="DH84" s="81">
        <f t="shared" si="61"/>
        <v>0</v>
      </c>
      <c r="DI84" s="81">
        <f t="shared" si="62"/>
        <v>0</v>
      </c>
      <c r="DJ84" s="81">
        <f t="shared" si="63"/>
        <v>-165.495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-118.11799999999999</v>
      </c>
      <c r="D85" s="82">
        <v>0</v>
      </c>
      <c r="E85" s="82">
        <v>0</v>
      </c>
      <c r="F85" s="82">
        <v>-160.88200000000001</v>
      </c>
      <c r="G85" s="82">
        <v>-279</v>
      </c>
      <c r="H85" s="76"/>
      <c r="I85" s="31">
        <v>83</v>
      </c>
      <c r="J85" s="82">
        <v>118.11799999999999</v>
      </c>
      <c r="K85" s="82">
        <v>0</v>
      </c>
      <c r="L85" s="82">
        <v>0</v>
      </c>
      <c r="M85" s="82">
        <v>0</v>
      </c>
      <c r="N85" s="82">
        <v>118.11799999999999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160.88200000000001</v>
      </c>
      <c r="AF85" s="82">
        <v>0</v>
      </c>
      <c r="AG85" s="82">
        <v>0</v>
      </c>
      <c r="AH85" s="82">
        <v>0</v>
      </c>
      <c r="AI85" s="82">
        <v>160.88200000000001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118.11799999999999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-118.11799999999999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160.88200000000001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-160.88200000000001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1181.1799999999998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1181.1799999999998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1608.8200000000002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1608.8200000000002</v>
      </c>
      <c r="DF85" s="81">
        <f t="shared" si="59"/>
        <v>279</v>
      </c>
      <c r="DG85" s="81">
        <f t="shared" si="60"/>
        <v>-118.11799999999999</v>
      </c>
      <c r="DH85" s="81">
        <f t="shared" si="61"/>
        <v>0</v>
      </c>
      <c r="DI85" s="81">
        <f t="shared" si="62"/>
        <v>0</v>
      </c>
      <c r="DJ85" s="81">
        <f t="shared" si="63"/>
        <v>-160.88200000000001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-112.61499999999999</v>
      </c>
      <c r="D86" s="82">
        <v>0</v>
      </c>
      <c r="E86" s="82">
        <v>0</v>
      </c>
      <c r="F86" s="82">
        <v>-153.38499999999999</v>
      </c>
      <c r="G86" s="82">
        <v>-266</v>
      </c>
      <c r="H86" s="76"/>
      <c r="I86" s="31">
        <v>84</v>
      </c>
      <c r="J86" s="82">
        <v>112.61499999999999</v>
      </c>
      <c r="K86" s="82">
        <v>0</v>
      </c>
      <c r="L86" s="82">
        <v>0</v>
      </c>
      <c r="M86" s="82">
        <v>0</v>
      </c>
      <c r="N86" s="82">
        <v>112.61499999999999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153.38499999999999</v>
      </c>
      <c r="AF86" s="82">
        <v>0</v>
      </c>
      <c r="AG86" s="82">
        <v>0</v>
      </c>
      <c r="AH86" s="82">
        <v>0</v>
      </c>
      <c r="AI86" s="82">
        <v>153.38499999999999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112.61499999999999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-112.61499999999999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153.38499999999999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-153.38499999999999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1126.1499999999999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1126.1499999999999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1533.85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1533.85</v>
      </c>
      <c r="DF86" s="81">
        <f t="shared" si="59"/>
        <v>266</v>
      </c>
      <c r="DG86" s="81">
        <f t="shared" si="60"/>
        <v>-112.61499999999999</v>
      </c>
      <c r="DH86" s="81">
        <f t="shared" si="61"/>
        <v>0</v>
      </c>
      <c r="DI86" s="81">
        <f t="shared" si="62"/>
        <v>0</v>
      </c>
      <c r="DJ86" s="81">
        <f t="shared" si="63"/>
        <v>-153.38499999999999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-102.03</v>
      </c>
      <c r="D87" s="82">
        <v>0</v>
      </c>
      <c r="E87" s="82">
        <v>0</v>
      </c>
      <c r="F87" s="82">
        <v>-138.97</v>
      </c>
      <c r="G87" s="82">
        <v>-241</v>
      </c>
      <c r="H87" s="76"/>
      <c r="I87" s="31">
        <v>85</v>
      </c>
      <c r="J87" s="82">
        <v>102.03</v>
      </c>
      <c r="K87" s="82">
        <v>0</v>
      </c>
      <c r="L87" s="82">
        <v>0</v>
      </c>
      <c r="M87" s="82">
        <v>0</v>
      </c>
      <c r="N87" s="82">
        <v>102.03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138.97</v>
      </c>
      <c r="AF87" s="82">
        <v>0</v>
      </c>
      <c r="AG87" s="82">
        <v>0</v>
      </c>
      <c r="AH87" s="82">
        <v>0</v>
      </c>
      <c r="AI87" s="82">
        <v>138.97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102.03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-102.03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138.97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-138.97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1020.3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1020.3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1389.7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1389.7</v>
      </c>
      <c r="DF87" s="81">
        <f t="shared" si="59"/>
        <v>241</v>
      </c>
      <c r="DG87" s="81">
        <f t="shared" si="60"/>
        <v>-102.03</v>
      </c>
      <c r="DH87" s="81">
        <f t="shared" si="61"/>
        <v>0</v>
      </c>
      <c r="DI87" s="81">
        <f t="shared" si="62"/>
        <v>0</v>
      </c>
      <c r="DJ87" s="81">
        <f t="shared" si="63"/>
        <v>-138.97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-86.789000000000001</v>
      </c>
      <c r="D88" s="82">
        <v>0</v>
      </c>
      <c r="E88" s="82">
        <v>0</v>
      </c>
      <c r="F88" s="82">
        <v>-118.211</v>
      </c>
      <c r="G88" s="82">
        <v>-205</v>
      </c>
      <c r="H88" s="76"/>
      <c r="I88" s="31">
        <v>86</v>
      </c>
      <c r="J88" s="82">
        <v>86.789000000000001</v>
      </c>
      <c r="K88" s="82">
        <v>0</v>
      </c>
      <c r="L88" s="82">
        <v>0</v>
      </c>
      <c r="M88" s="82">
        <v>0</v>
      </c>
      <c r="N88" s="82">
        <v>86.789000000000001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118.211</v>
      </c>
      <c r="AF88" s="82">
        <v>0</v>
      </c>
      <c r="AG88" s="82">
        <v>0</v>
      </c>
      <c r="AH88" s="82">
        <v>0</v>
      </c>
      <c r="AI88" s="82">
        <v>118.211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86.789000000000001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-86.789000000000001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118.211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-118.211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867.89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867.89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1182.1099999999999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1182.1099999999999</v>
      </c>
      <c r="DF88" s="81">
        <f t="shared" si="59"/>
        <v>205</v>
      </c>
      <c r="DG88" s="81">
        <f t="shared" si="60"/>
        <v>-86.789000000000001</v>
      </c>
      <c r="DH88" s="81">
        <f t="shared" si="61"/>
        <v>0</v>
      </c>
      <c r="DI88" s="81">
        <f t="shared" si="62"/>
        <v>0</v>
      </c>
      <c r="DJ88" s="81">
        <f t="shared" si="63"/>
        <v>-118.211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-80.438999999999993</v>
      </c>
      <c r="D89" s="82">
        <v>0</v>
      </c>
      <c r="E89" s="82">
        <v>0</v>
      </c>
      <c r="F89" s="82">
        <v>-109.56100000000001</v>
      </c>
      <c r="G89" s="82">
        <v>-190</v>
      </c>
      <c r="H89" s="76"/>
      <c r="I89" s="31">
        <v>87</v>
      </c>
      <c r="J89" s="82">
        <v>80.438999999999993</v>
      </c>
      <c r="K89" s="82">
        <v>0</v>
      </c>
      <c r="L89" s="82">
        <v>0</v>
      </c>
      <c r="M89" s="82">
        <v>0</v>
      </c>
      <c r="N89" s="82">
        <v>80.438999999999993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109.56100000000001</v>
      </c>
      <c r="AF89" s="82">
        <v>0</v>
      </c>
      <c r="AG89" s="82">
        <v>0</v>
      </c>
      <c r="AH89" s="82">
        <v>0</v>
      </c>
      <c r="AI89" s="82">
        <v>109.56100000000001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80.438999999999993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-80.438999999999993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109.56100000000001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-109.56100000000001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804.38999999999987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804.38999999999987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1095.6100000000001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1095.6100000000001</v>
      </c>
      <c r="DF89" s="81">
        <f t="shared" si="59"/>
        <v>190</v>
      </c>
      <c r="DG89" s="81">
        <f t="shared" si="60"/>
        <v>-80.438999999999993</v>
      </c>
      <c r="DH89" s="81">
        <f t="shared" si="61"/>
        <v>0</v>
      </c>
      <c r="DI89" s="81">
        <f t="shared" si="62"/>
        <v>0</v>
      </c>
      <c r="DJ89" s="81">
        <f t="shared" si="63"/>
        <v>-109.56100000000001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-70.278000000000006</v>
      </c>
      <c r="D90" s="82">
        <v>0</v>
      </c>
      <c r="E90" s="82">
        <v>0</v>
      </c>
      <c r="F90" s="82">
        <v>-95.721999999999994</v>
      </c>
      <c r="G90" s="82">
        <v>-166</v>
      </c>
      <c r="H90" s="76"/>
      <c r="I90" s="31">
        <v>88</v>
      </c>
      <c r="J90" s="82">
        <v>70.278000000000006</v>
      </c>
      <c r="K90" s="82">
        <v>0</v>
      </c>
      <c r="L90" s="82">
        <v>0</v>
      </c>
      <c r="M90" s="82">
        <v>0</v>
      </c>
      <c r="N90" s="82">
        <v>70.278000000000006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95.721999999999994</v>
      </c>
      <c r="AF90" s="82">
        <v>0</v>
      </c>
      <c r="AG90" s="82">
        <v>0</v>
      </c>
      <c r="AH90" s="82">
        <v>0</v>
      </c>
      <c r="AI90" s="82">
        <v>95.721999999999994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70.278000000000006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-70.278000000000006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95.721999999999994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-95.721999999999994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702.78000000000009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702.78000000000009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957.21999999999991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957.21999999999991</v>
      </c>
      <c r="DF90" s="81">
        <f t="shared" si="59"/>
        <v>166</v>
      </c>
      <c r="DG90" s="81">
        <f t="shared" si="60"/>
        <v>-70.278000000000006</v>
      </c>
      <c r="DH90" s="81">
        <f t="shared" si="61"/>
        <v>0</v>
      </c>
      <c r="DI90" s="81">
        <f t="shared" si="62"/>
        <v>0</v>
      </c>
      <c r="DJ90" s="81">
        <f t="shared" si="63"/>
        <v>-95.721999999999994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-61.387999999999998</v>
      </c>
      <c r="D91" s="82">
        <v>0</v>
      </c>
      <c r="E91" s="82">
        <v>0</v>
      </c>
      <c r="F91" s="82">
        <v>-83.611999999999995</v>
      </c>
      <c r="G91" s="82">
        <v>-145</v>
      </c>
      <c r="H91" s="76"/>
      <c r="I91" s="31">
        <v>89</v>
      </c>
      <c r="J91" s="82">
        <v>61.387999999999998</v>
      </c>
      <c r="K91" s="82">
        <v>0</v>
      </c>
      <c r="L91" s="82">
        <v>0</v>
      </c>
      <c r="M91" s="82">
        <v>0</v>
      </c>
      <c r="N91" s="82">
        <v>61.387999999999998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83.611999999999995</v>
      </c>
      <c r="AF91" s="82">
        <v>0</v>
      </c>
      <c r="AG91" s="82">
        <v>0</v>
      </c>
      <c r="AH91" s="82">
        <v>0</v>
      </c>
      <c r="AI91" s="82">
        <v>83.611999999999995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61.387999999999998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-61.387999999999998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83.611999999999995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-83.611999999999995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613.88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613.88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836.11999999999989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836.11999999999989</v>
      </c>
      <c r="DF91" s="81">
        <f t="shared" si="59"/>
        <v>145</v>
      </c>
      <c r="DG91" s="81">
        <f t="shared" si="60"/>
        <v>-61.387999999999998</v>
      </c>
      <c r="DH91" s="81">
        <f t="shared" si="61"/>
        <v>0</v>
      </c>
      <c r="DI91" s="81">
        <f t="shared" si="62"/>
        <v>0</v>
      </c>
      <c r="DJ91" s="81">
        <f t="shared" si="63"/>
        <v>-83.611999999999995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-43.606000000000002</v>
      </c>
      <c r="D92" s="82">
        <v>0</v>
      </c>
      <c r="E92" s="82">
        <v>0</v>
      </c>
      <c r="F92" s="82">
        <v>-59.393999999999998</v>
      </c>
      <c r="G92" s="82">
        <v>-103</v>
      </c>
      <c r="H92" s="76"/>
      <c r="I92" s="31">
        <v>90</v>
      </c>
      <c r="J92" s="82">
        <v>43.606000000000002</v>
      </c>
      <c r="K92" s="82">
        <v>0</v>
      </c>
      <c r="L92" s="82">
        <v>0</v>
      </c>
      <c r="M92" s="82">
        <v>0</v>
      </c>
      <c r="N92" s="82">
        <v>43.606000000000002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59.393999999999998</v>
      </c>
      <c r="AF92" s="82">
        <v>0</v>
      </c>
      <c r="AG92" s="82">
        <v>0</v>
      </c>
      <c r="AH92" s="82">
        <v>0</v>
      </c>
      <c r="AI92" s="82">
        <v>59.393999999999998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43.606000000000002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-43.606000000000002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59.393999999999998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-59.393999999999998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436.06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436.06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593.93999999999994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593.93999999999994</v>
      </c>
      <c r="DF92" s="81">
        <f t="shared" si="59"/>
        <v>103</v>
      </c>
      <c r="DG92" s="81">
        <f t="shared" si="60"/>
        <v>-43.606000000000002</v>
      </c>
      <c r="DH92" s="81">
        <f t="shared" si="61"/>
        <v>0</v>
      </c>
      <c r="DI92" s="81">
        <f t="shared" si="62"/>
        <v>0</v>
      </c>
      <c r="DJ92" s="81">
        <f t="shared" si="63"/>
        <v>-59.393999999999998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-25.824999999999999</v>
      </c>
      <c r="D93" s="82">
        <v>0</v>
      </c>
      <c r="E93" s="82">
        <v>0</v>
      </c>
      <c r="F93" s="82">
        <v>-35.174999999999997</v>
      </c>
      <c r="G93" s="82">
        <v>-61</v>
      </c>
      <c r="H93" s="76"/>
      <c r="I93" s="31">
        <v>91</v>
      </c>
      <c r="J93" s="82">
        <v>25.824999999999999</v>
      </c>
      <c r="K93" s="82">
        <v>0</v>
      </c>
      <c r="L93" s="82">
        <v>0</v>
      </c>
      <c r="M93" s="82">
        <v>0</v>
      </c>
      <c r="N93" s="82">
        <v>25.824999999999999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35.174999999999997</v>
      </c>
      <c r="AF93" s="82">
        <v>0</v>
      </c>
      <c r="AG93" s="82">
        <v>0</v>
      </c>
      <c r="AH93" s="82">
        <v>0</v>
      </c>
      <c r="AI93" s="82">
        <v>35.174999999999997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25.824999999999999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-25.824999999999999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35.174999999999997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-35.174999999999997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258.25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258.25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351.75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351.75</v>
      </c>
      <c r="DF93" s="81">
        <f t="shared" si="59"/>
        <v>61</v>
      </c>
      <c r="DG93" s="81">
        <f t="shared" si="60"/>
        <v>-25.824999999999999</v>
      </c>
      <c r="DH93" s="81">
        <f t="shared" si="61"/>
        <v>0</v>
      </c>
      <c r="DI93" s="81">
        <f t="shared" si="62"/>
        <v>0</v>
      </c>
      <c r="DJ93" s="81">
        <f t="shared" si="63"/>
        <v>-35.174999999999997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-9.7370000000000001</v>
      </c>
      <c r="D94" s="82">
        <v>0</v>
      </c>
      <c r="E94" s="82">
        <v>0</v>
      </c>
      <c r="F94" s="82">
        <v>-13.263</v>
      </c>
      <c r="G94" s="82">
        <v>-23</v>
      </c>
      <c r="H94" s="76"/>
      <c r="I94" s="31">
        <v>92</v>
      </c>
      <c r="J94" s="82">
        <v>9.7370000000000001</v>
      </c>
      <c r="K94" s="82">
        <v>0</v>
      </c>
      <c r="L94" s="82">
        <v>0</v>
      </c>
      <c r="M94" s="82">
        <v>0</v>
      </c>
      <c r="N94" s="82">
        <v>9.7370000000000001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13.263</v>
      </c>
      <c r="AF94" s="82">
        <v>0</v>
      </c>
      <c r="AG94" s="82">
        <v>0</v>
      </c>
      <c r="AH94" s="82">
        <v>0</v>
      </c>
      <c r="AI94" s="82">
        <v>13.263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9.7370000000000001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-9.7370000000000001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13.263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-13.263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97.37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97.37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132.63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132.63</v>
      </c>
      <c r="DF94" s="81">
        <f t="shared" si="59"/>
        <v>23</v>
      </c>
      <c r="DG94" s="81">
        <f t="shared" si="60"/>
        <v>-9.7370000000000001</v>
      </c>
      <c r="DH94" s="81">
        <f t="shared" si="61"/>
        <v>0</v>
      </c>
      <c r="DI94" s="81">
        <f t="shared" si="62"/>
        <v>0</v>
      </c>
      <c r="DJ94" s="81">
        <f t="shared" si="63"/>
        <v>-13.263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0.55063074999999995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-0.55063074999999995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0.88841499999999984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-0.88841499999999984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0.55063074999999995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0.55063074999999995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0.88841499999999995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0.88841499999999995</v>
      </c>
      <c r="DE99" s="86"/>
      <c r="DF99" s="81">
        <f t="shared" si="59"/>
        <v>1.4390457499999998</v>
      </c>
      <c r="DG99" s="81">
        <f t="shared" si="60"/>
        <v>-0.55063074999999995</v>
      </c>
      <c r="DH99" s="81">
        <f t="shared" si="61"/>
        <v>0</v>
      </c>
      <c r="DI99" s="81">
        <f t="shared" si="62"/>
        <v>0</v>
      </c>
      <c r="DJ99" s="81">
        <f t="shared" si="63"/>
        <v>-0.88841499999999984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375.11</v>
      </c>
      <c r="H3" s="174">
        <f t="shared" ref="H3:H66" ca="1" si="2">INDIRECT("ISGS_Delhi_pp!" &amp; $V$3 &amp; X3)</f>
        <v>361.08088600000002</v>
      </c>
      <c r="I3" s="178">
        <f ca="1">INDIRECT("BRPL_EOD!" &amp; $V$3 &amp; X3)</f>
        <v>269.52999999999997</v>
      </c>
      <c r="J3" s="176">
        <f ca="1">INDIRECT("BYPL_EOD!" &amp; $V$3 &amp; X3)</f>
        <v>86.63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361.08</v>
      </c>
      <c r="N3" s="175">
        <f ca="1">INDIRECT("BRPL_ISGS_exbus!" &amp; $V$3 &amp; X3)</f>
        <v>269.53066135920017</v>
      </c>
      <c r="O3" s="176">
        <f ca="1">INDIRECT("BYPL_ISGS_exbus!" &amp; $V$3 &amp; X3)</f>
        <v>86.630212568350515</v>
      </c>
      <c r="P3" s="176">
        <f ca="1">INDIRECT("TPDDL_ISGS_exbus!" &amp; $V$3 &amp; X3)</f>
        <v>4.9200120724493193</v>
      </c>
      <c r="Q3" s="176">
        <f ca="1">INDIRECT("NDMC_ISGS_exbus!" &amp; $V$3 &amp; X3)</f>
        <v>0</v>
      </c>
      <c r="R3" s="177">
        <f ca="1">SUM(N3:Q3)</f>
        <v>361.08088600000002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375.11</v>
      </c>
      <c r="H4" s="182">
        <f t="shared" ca="1" si="2"/>
        <v>361.08088600000002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86.63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361.08</v>
      </c>
      <c r="N4" s="179">
        <f t="shared" ref="N4:N67" ca="1" si="10">INDIRECT("BRPL_ISGS_exbus!" &amp; $V$3 &amp; X4)</f>
        <v>269.53066135920017</v>
      </c>
      <c r="O4" s="180">
        <f t="shared" ref="O4:O67" ca="1" si="11">INDIRECT("BYPL_ISGS_exbus!" &amp; $V$3 &amp; X4)</f>
        <v>86.630212568350515</v>
      </c>
      <c r="P4" s="180">
        <f t="shared" ref="P4:P67" ca="1" si="12">INDIRECT("TPDDL_ISGS_exbus!" &amp; $V$3 &amp; X4)</f>
        <v>4.9200120724493193</v>
      </c>
      <c r="Q4" s="180">
        <f t="shared" ref="Q4:Q67" ca="1" si="13">INDIRECT("NDMC_ISGS_exbus!" &amp; $V$3 &amp; X4)</f>
        <v>0</v>
      </c>
      <c r="R4" s="181">
        <f t="shared" ref="R4:R67" ca="1" si="14">SUM(N4:Q4)</f>
        <v>361.08088600000002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375.11</v>
      </c>
      <c r="H5" s="182">
        <f t="shared" ca="1" si="2"/>
        <v>361.08088600000002</v>
      </c>
      <c r="I5" s="183">
        <f t="shared" ca="1" si="5"/>
        <v>269.52999999999997</v>
      </c>
      <c r="J5" s="180">
        <f t="shared" ca="1" si="6"/>
        <v>86.63</v>
      </c>
      <c r="K5" s="180">
        <f t="shared" ca="1" si="7"/>
        <v>4.92</v>
      </c>
      <c r="L5" s="180">
        <f t="shared" ca="1" si="8"/>
        <v>0</v>
      </c>
      <c r="M5" s="181">
        <f t="shared" ca="1" si="9"/>
        <v>361.08</v>
      </c>
      <c r="N5" s="179">
        <f t="shared" ca="1" si="10"/>
        <v>269.53066135920017</v>
      </c>
      <c r="O5" s="180">
        <f t="shared" ca="1" si="11"/>
        <v>86.630212568350515</v>
      </c>
      <c r="P5" s="180">
        <f t="shared" ca="1" si="12"/>
        <v>4.9200120724493193</v>
      </c>
      <c r="Q5" s="180">
        <f t="shared" ca="1" si="13"/>
        <v>0</v>
      </c>
      <c r="R5" s="181">
        <f t="shared" ca="1" si="14"/>
        <v>361.08088600000002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375.11</v>
      </c>
      <c r="H6" s="182">
        <f t="shared" ca="1" si="2"/>
        <v>361.08088600000002</v>
      </c>
      <c r="I6" s="183">
        <f t="shared" ca="1" si="5"/>
        <v>269.52999999999997</v>
      </c>
      <c r="J6" s="180">
        <f t="shared" ca="1" si="6"/>
        <v>86.63</v>
      </c>
      <c r="K6" s="180">
        <f t="shared" ca="1" si="7"/>
        <v>4.92</v>
      </c>
      <c r="L6" s="180">
        <f t="shared" ca="1" si="8"/>
        <v>0</v>
      </c>
      <c r="M6" s="181">
        <f t="shared" ca="1" si="9"/>
        <v>361.08</v>
      </c>
      <c r="N6" s="179">
        <f t="shared" ca="1" si="10"/>
        <v>269.53066135920017</v>
      </c>
      <c r="O6" s="180">
        <f t="shared" ca="1" si="11"/>
        <v>86.630212568350515</v>
      </c>
      <c r="P6" s="180">
        <f t="shared" ca="1" si="12"/>
        <v>4.9200120724493193</v>
      </c>
      <c r="Q6" s="180">
        <f t="shared" ca="1" si="13"/>
        <v>0</v>
      </c>
      <c r="R6" s="181">
        <f t="shared" ca="1" si="14"/>
        <v>361.08088600000002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375.11</v>
      </c>
      <c r="H7" s="182">
        <f t="shared" ca="1" si="2"/>
        <v>361.08088600000002</v>
      </c>
      <c r="I7" s="183">
        <f t="shared" ca="1" si="5"/>
        <v>269.52999999999997</v>
      </c>
      <c r="J7" s="180">
        <f t="shared" ca="1" si="6"/>
        <v>86.63</v>
      </c>
      <c r="K7" s="180">
        <f t="shared" ca="1" si="7"/>
        <v>4.92</v>
      </c>
      <c r="L7" s="180">
        <f t="shared" ca="1" si="8"/>
        <v>0</v>
      </c>
      <c r="M7" s="181">
        <f t="shared" ca="1" si="9"/>
        <v>361.08</v>
      </c>
      <c r="N7" s="179">
        <f t="shared" ca="1" si="10"/>
        <v>269.53066135920017</v>
      </c>
      <c r="O7" s="180">
        <f t="shared" ca="1" si="11"/>
        <v>86.630212568350515</v>
      </c>
      <c r="P7" s="180">
        <f t="shared" ca="1" si="12"/>
        <v>4.9200120724493193</v>
      </c>
      <c r="Q7" s="180">
        <f t="shared" ca="1" si="13"/>
        <v>0</v>
      </c>
      <c r="R7" s="181">
        <f t="shared" ca="1" si="14"/>
        <v>361.08088600000002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375.11</v>
      </c>
      <c r="H8" s="182">
        <f t="shared" ca="1" si="2"/>
        <v>361.08088600000002</v>
      </c>
      <c r="I8" s="183">
        <f t="shared" ca="1" si="5"/>
        <v>269.52999999999997</v>
      </c>
      <c r="J8" s="180">
        <f t="shared" ca="1" si="6"/>
        <v>86.63</v>
      </c>
      <c r="K8" s="180">
        <f t="shared" ca="1" si="7"/>
        <v>4.92</v>
      </c>
      <c r="L8" s="180">
        <f t="shared" ca="1" si="8"/>
        <v>0</v>
      </c>
      <c r="M8" s="181">
        <f t="shared" ca="1" si="9"/>
        <v>361.08</v>
      </c>
      <c r="N8" s="179">
        <f t="shared" ca="1" si="10"/>
        <v>269.53066135920017</v>
      </c>
      <c r="O8" s="180">
        <f t="shared" ca="1" si="11"/>
        <v>86.630212568350515</v>
      </c>
      <c r="P8" s="180">
        <f t="shared" ca="1" si="12"/>
        <v>4.9200120724493193</v>
      </c>
      <c r="Q8" s="180">
        <f t="shared" ca="1" si="13"/>
        <v>0</v>
      </c>
      <c r="R8" s="181">
        <f t="shared" ca="1" si="14"/>
        <v>361.08088600000002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375.11</v>
      </c>
      <c r="H9" s="182">
        <f t="shared" ca="1" si="2"/>
        <v>361.08088600000002</v>
      </c>
      <c r="I9" s="183">
        <f t="shared" ca="1" si="5"/>
        <v>269.52999999999997</v>
      </c>
      <c r="J9" s="180">
        <f t="shared" ca="1" si="6"/>
        <v>86.63</v>
      </c>
      <c r="K9" s="180">
        <f t="shared" ca="1" si="7"/>
        <v>4.92</v>
      </c>
      <c r="L9" s="180">
        <f t="shared" ca="1" si="8"/>
        <v>0</v>
      </c>
      <c r="M9" s="181">
        <f t="shared" ca="1" si="9"/>
        <v>361.08</v>
      </c>
      <c r="N9" s="179">
        <f t="shared" ca="1" si="10"/>
        <v>269.53066135920017</v>
      </c>
      <c r="O9" s="180">
        <f t="shared" ca="1" si="11"/>
        <v>86.630212568350515</v>
      </c>
      <c r="P9" s="180">
        <f t="shared" ca="1" si="12"/>
        <v>4.9200120724493193</v>
      </c>
      <c r="Q9" s="180">
        <f t="shared" ca="1" si="13"/>
        <v>0</v>
      </c>
      <c r="R9" s="181">
        <f t="shared" ca="1" si="14"/>
        <v>361.08088600000002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375.11</v>
      </c>
      <c r="H10" s="182">
        <f t="shared" ca="1" si="2"/>
        <v>361.08088600000002</v>
      </c>
      <c r="I10" s="183">
        <f t="shared" ca="1" si="5"/>
        <v>269.52999999999997</v>
      </c>
      <c r="J10" s="180">
        <f t="shared" ca="1" si="6"/>
        <v>86.63</v>
      </c>
      <c r="K10" s="180">
        <f t="shared" ca="1" si="7"/>
        <v>4.92</v>
      </c>
      <c r="L10" s="180">
        <f t="shared" ca="1" si="8"/>
        <v>0</v>
      </c>
      <c r="M10" s="181">
        <f t="shared" ca="1" si="9"/>
        <v>361.08</v>
      </c>
      <c r="N10" s="179">
        <f t="shared" ca="1" si="10"/>
        <v>269.53066135920017</v>
      </c>
      <c r="O10" s="180">
        <f t="shared" ca="1" si="11"/>
        <v>86.630212568350515</v>
      </c>
      <c r="P10" s="180">
        <f t="shared" ca="1" si="12"/>
        <v>4.9200120724493193</v>
      </c>
      <c r="Q10" s="180">
        <f t="shared" ca="1" si="13"/>
        <v>0</v>
      </c>
      <c r="R10" s="181">
        <f t="shared" ca="1" si="14"/>
        <v>361.08088600000002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375.11</v>
      </c>
      <c r="H11" s="182">
        <f t="shared" ca="1" si="2"/>
        <v>361.08088600000002</v>
      </c>
      <c r="I11" s="183">
        <f t="shared" ca="1" si="5"/>
        <v>269.52999999999997</v>
      </c>
      <c r="J11" s="180">
        <f t="shared" ca="1" si="6"/>
        <v>86.63</v>
      </c>
      <c r="K11" s="180">
        <f t="shared" ca="1" si="7"/>
        <v>4.92</v>
      </c>
      <c r="L11" s="180">
        <f t="shared" ca="1" si="8"/>
        <v>0</v>
      </c>
      <c r="M11" s="181">
        <f t="shared" ca="1" si="9"/>
        <v>361.08</v>
      </c>
      <c r="N11" s="179">
        <f t="shared" ca="1" si="10"/>
        <v>269.53066135920017</v>
      </c>
      <c r="O11" s="180">
        <f t="shared" ca="1" si="11"/>
        <v>86.630212568350515</v>
      </c>
      <c r="P11" s="180">
        <f t="shared" ca="1" si="12"/>
        <v>4.9200120724493193</v>
      </c>
      <c r="Q11" s="180">
        <f t="shared" ca="1" si="13"/>
        <v>0</v>
      </c>
      <c r="R11" s="181">
        <f t="shared" ca="1" si="14"/>
        <v>361.08088600000002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375.11</v>
      </c>
      <c r="H12" s="182">
        <f t="shared" ca="1" si="2"/>
        <v>361.08088600000002</v>
      </c>
      <c r="I12" s="183">
        <f t="shared" ca="1" si="5"/>
        <v>269.52999999999997</v>
      </c>
      <c r="J12" s="180">
        <f t="shared" ca="1" si="6"/>
        <v>86.63</v>
      </c>
      <c r="K12" s="180">
        <f t="shared" ca="1" si="7"/>
        <v>4.92</v>
      </c>
      <c r="L12" s="180">
        <f t="shared" ca="1" si="8"/>
        <v>0</v>
      </c>
      <c r="M12" s="181">
        <f t="shared" ca="1" si="9"/>
        <v>361.08</v>
      </c>
      <c r="N12" s="179">
        <f t="shared" ca="1" si="10"/>
        <v>269.53066135920017</v>
      </c>
      <c r="O12" s="180">
        <f t="shared" ca="1" si="11"/>
        <v>86.630212568350515</v>
      </c>
      <c r="P12" s="180">
        <f t="shared" ca="1" si="12"/>
        <v>4.9200120724493193</v>
      </c>
      <c r="Q12" s="180">
        <f t="shared" ca="1" si="13"/>
        <v>0</v>
      </c>
      <c r="R12" s="181">
        <f t="shared" ca="1" si="14"/>
        <v>361.08088600000002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375.11</v>
      </c>
      <c r="H13" s="182">
        <f t="shared" ca="1" si="2"/>
        <v>361.08088600000002</v>
      </c>
      <c r="I13" s="183">
        <f t="shared" ca="1" si="5"/>
        <v>269.52999999999997</v>
      </c>
      <c r="J13" s="180">
        <f t="shared" ca="1" si="6"/>
        <v>86.63</v>
      </c>
      <c r="K13" s="180">
        <f t="shared" ca="1" si="7"/>
        <v>4.92</v>
      </c>
      <c r="L13" s="180">
        <f t="shared" ca="1" si="8"/>
        <v>0</v>
      </c>
      <c r="M13" s="181">
        <f t="shared" ca="1" si="9"/>
        <v>361.08</v>
      </c>
      <c r="N13" s="179">
        <f t="shared" ca="1" si="10"/>
        <v>269.53066135920017</v>
      </c>
      <c r="O13" s="180">
        <f t="shared" ca="1" si="11"/>
        <v>86.630212568350515</v>
      </c>
      <c r="P13" s="180">
        <f t="shared" ca="1" si="12"/>
        <v>4.9200120724493193</v>
      </c>
      <c r="Q13" s="180">
        <f t="shared" ca="1" si="13"/>
        <v>0</v>
      </c>
      <c r="R13" s="181">
        <f t="shared" ca="1" si="14"/>
        <v>361.08088600000002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375.11</v>
      </c>
      <c r="H14" s="182">
        <f t="shared" ca="1" si="2"/>
        <v>361.08088600000002</v>
      </c>
      <c r="I14" s="183">
        <f t="shared" ca="1" si="5"/>
        <v>269.52999999999997</v>
      </c>
      <c r="J14" s="180">
        <f t="shared" ca="1" si="6"/>
        <v>86.63</v>
      </c>
      <c r="K14" s="180">
        <f t="shared" ca="1" si="7"/>
        <v>4.92</v>
      </c>
      <c r="L14" s="180">
        <f t="shared" ca="1" si="8"/>
        <v>0</v>
      </c>
      <c r="M14" s="181">
        <f t="shared" ca="1" si="9"/>
        <v>361.08</v>
      </c>
      <c r="N14" s="179">
        <f t="shared" ca="1" si="10"/>
        <v>269.53066135920017</v>
      </c>
      <c r="O14" s="180">
        <f t="shared" ca="1" si="11"/>
        <v>86.630212568350515</v>
      </c>
      <c r="P14" s="180">
        <f t="shared" ca="1" si="12"/>
        <v>4.9200120724493193</v>
      </c>
      <c r="Q14" s="180">
        <f t="shared" ca="1" si="13"/>
        <v>0</v>
      </c>
      <c r="R14" s="181">
        <f t="shared" ca="1" si="14"/>
        <v>361.08088600000002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375.11</v>
      </c>
      <c r="H15" s="182">
        <f t="shared" ca="1" si="2"/>
        <v>361.08088600000002</v>
      </c>
      <c r="I15" s="183">
        <f t="shared" ca="1" si="5"/>
        <v>269.52999999999997</v>
      </c>
      <c r="J15" s="180">
        <f t="shared" ca="1" si="6"/>
        <v>86.63</v>
      </c>
      <c r="K15" s="180">
        <f t="shared" ca="1" si="7"/>
        <v>4.92</v>
      </c>
      <c r="L15" s="180">
        <f t="shared" ca="1" si="8"/>
        <v>0</v>
      </c>
      <c r="M15" s="181">
        <f t="shared" ca="1" si="9"/>
        <v>361.08</v>
      </c>
      <c r="N15" s="179">
        <f t="shared" ca="1" si="10"/>
        <v>269.53066135920017</v>
      </c>
      <c r="O15" s="180">
        <f t="shared" ca="1" si="11"/>
        <v>86.630212568350515</v>
      </c>
      <c r="P15" s="180">
        <f t="shared" ca="1" si="12"/>
        <v>4.9200120724493193</v>
      </c>
      <c r="Q15" s="180">
        <f t="shared" ca="1" si="13"/>
        <v>0</v>
      </c>
      <c r="R15" s="181">
        <f t="shared" ca="1" si="14"/>
        <v>361.08088600000002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375.11</v>
      </c>
      <c r="H16" s="182">
        <f t="shared" ca="1" si="2"/>
        <v>361.08088600000002</v>
      </c>
      <c r="I16" s="183">
        <f t="shared" ca="1" si="5"/>
        <v>269.52999999999997</v>
      </c>
      <c r="J16" s="180">
        <f t="shared" ca="1" si="6"/>
        <v>86.63</v>
      </c>
      <c r="K16" s="180">
        <f t="shared" ca="1" si="7"/>
        <v>4.92</v>
      </c>
      <c r="L16" s="180">
        <f t="shared" ca="1" si="8"/>
        <v>0</v>
      </c>
      <c r="M16" s="181">
        <f t="shared" ca="1" si="9"/>
        <v>361.08</v>
      </c>
      <c r="N16" s="179">
        <f t="shared" ca="1" si="10"/>
        <v>269.53066135920017</v>
      </c>
      <c r="O16" s="180">
        <f t="shared" ca="1" si="11"/>
        <v>86.630212568350515</v>
      </c>
      <c r="P16" s="180">
        <f t="shared" ca="1" si="12"/>
        <v>4.9200120724493193</v>
      </c>
      <c r="Q16" s="180">
        <f t="shared" ca="1" si="13"/>
        <v>0</v>
      </c>
      <c r="R16" s="181">
        <f t="shared" ca="1" si="14"/>
        <v>361.08088600000002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375.11</v>
      </c>
      <c r="H17" s="182">
        <f t="shared" ca="1" si="2"/>
        <v>361.08088600000002</v>
      </c>
      <c r="I17" s="183">
        <f t="shared" ca="1" si="5"/>
        <v>269.52999999999997</v>
      </c>
      <c r="J17" s="180">
        <f t="shared" ca="1" si="6"/>
        <v>86.63</v>
      </c>
      <c r="K17" s="180">
        <f t="shared" ca="1" si="7"/>
        <v>4.92</v>
      </c>
      <c r="L17" s="180">
        <f t="shared" ca="1" si="8"/>
        <v>0</v>
      </c>
      <c r="M17" s="181">
        <f t="shared" ca="1" si="9"/>
        <v>361.08</v>
      </c>
      <c r="N17" s="179">
        <f t="shared" ca="1" si="10"/>
        <v>269.53066135920017</v>
      </c>
      <c r="O17" s="180">
        <f t="shared" ca="1" si="11"/>
        <v>86.630212568350515</v>
      </c>
      <c r="P17" s="180">
        <f t="shared" ca="1" si="12"/>
        <v>4.9200120724493193</v>
      </c>
      <c r="Q17" s="180">
        <f t="shared" ca="1" si="13"/>
        <v>0</v>
      </c>
      <c r="R17" s="181">
        <f t="shared" ca="1" si="14"/>
        <v>361.08088600000002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375.11</v>
      </c>
      <c r="H18" s="182">
        <f t="shared" ca="1" si="2"/>
        <v>361.08088600000002</v>
      </c>
      <c r="I18" s="183">
        <f t="shared" ca="1" si="5"/>
        <v>269.52999999999997</v>
      </c>
      <c r="J18" s="180">
        <f t="shared" ca="1" si="6"/>
        <v>86.63</v>
      </c>
      <c r="K18" s="180">
        <f t="shared" ca="1" si="7"/>
        <v>4.92</v>
      </c>
      <c r="L18" s="180">
        <f t="shared" ca="1" si="8"/>
        <v>0</v>
      </c>
      <c r="M18" s="181">
        <f t="shared" ca="1" si="9"/>
        <v>361.08</v>
      </c>
      <c r="N18" s="179">
        <f t="shared" ca="1" si="10"/>
        <v>269.53066135920017</v>
      </c>
      <c r="O18" s="180">
        <f t="shared" ca="1" si="11"/>
        <v>86.630212568350515</v>
      </c>
      <c r="P18" s="180">
        <f t="shared" ca="1" si="12"/>
        <v>4.9200120724493193</v>
      </c>
      <c r="Q18" s="180">
        <f t="shared" ca="1" si="13"/>
        <v>0</v>
      </c>
      <c r="R18" s="181">
        <f t="shared" ca="1" si="14"/>
        <v>361.08088600000002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375.11</v>
      </c>
      <c r="H19" s="182">
        <f t="shared" ca="1" si="2"/>
        <v>361.08088600000002</v>
      </c>
      <c r="I19" s="183">
        <f t="shared" ca="1" si="5"/>
        <v>269.52999999999997</v>
      </c>
      <c r="J19" s="180">
        <f t="shared" ca="1" si="6"/>
        <v>86.63</v>
      </c>
      <c r="K19" s="180">
        <f t="shared" ca="1" si="7"/>
        <v>4.92</v>
      </c>
      <c r="L19" s="180">
        <f t="shared" ca="1" si="8"/>
        <v>0</v>
      </c>
      <c r="M19" s="181">
        <f t="shared" ca="1" si="9"/>
        <v>361.08</v>
      </c>
      <c r="N19" s="179">
        <f t="shared" ca="1" si="10"/>
        <v>269.53066135920017</v>
      </c>
      <c r="O19" s="180">
        <f t="shared" ca="1" si="11"/>
        <v>86.630212568350515</v>
      </c>
      <c r="P19" s="180">
        <f t="shared" ca="1" si="12"/>
        <v>4.9200120724493193</v>
      </c>
      <c r="Q19" s="180">
        <f t="shared" ca="1" si="13"/>
        <v>0</v>
      </c>
      <c r="R19" s="181">
        <f t="shared" ca="1" si="14"/>
        <v>361.08088600000002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375.11</v>
      </c>
      <c r="H20" s="182">
        <f t="shared" ca="1" si="2"/>
        <v>361.08088600000002</v>
      </c>
      <c r="I20" s="183">
        <f t="shared" ca="1" si="5"/>
        <v>269.52999999999997</v>
      </c>
      <c r="J20" s="180">
        <f t="shared" ca="1" si="6"/>
        <v>86.63</v>
      </c>
      <c r="K20" s="180">
        <f t="shared" ca="1" si="7"/>
        <v>4.92</v>
      </c>
      <c r="L20" s="180">
        <f t="shared" ca="1" si="8"/>
        <v>0</v>
      </c>
      <c r="M20" s="181">
        <f t="shared" ca="1" si="9"/>
        <v>361.08</v>
      </c>
      <c r="N20" s="179">
        <f t="shared" ca="1" si="10"/>
        <v>269.53066135920017</v>
      </c>
      <c r="O20" s="180">
        <f t="shared" ca="1" si="11"/>
        <v>86.630212568350515</v>
      </c>
      <c r="P20" s="180">
        <f t="shared" ca="1" si="12"/>
        <v>4.9200120724493193</v>
      </c>
      <c r="Q20" s="180">
        <f t="shared" ca="1" si="13"/>
        <v>0</v>
      </c>
      <c r="R20" s="181">
        <f t="shared" ca="1" si="14"/>
        <v>361.08088600000002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375.11</v>
      </c>
      <c r="H21" s="182">
        <f t="shared" ca="1" si="2"/>
        <v>361.08088600000002</v>
      </c>
      <c r="I21" s="183">
        <f t="shared" ca="1" si="5"/>
        <v>269.52999999999997</v>
      </c>
      <c r="J21" s="180">
        <f t="shared" ca="1" si="6"/>
        <v>86.63</v>
      </c>
      <c r="K21" s="180">
        <f t="shared" ca="1" si="7"/>
        <v>4.92</v>
      </c>
      <c r="L21" s="180">
        <f t="shared" ca="1" si="8"/>
        <v>0</v>
      </c>
      <c r="M21" s="181">
        <f t="shared" ca="1" si="9"/>
        <v>361.08</v>
      </c>
      <c r="N21" s="179">
        <f t="shared" ca="1" si="10"/>
        <v>269.53066135920017</v>
      </c>
      <c r="O21" s="180">
        <f t="shared" ca="1" si="11"/>
        <v>86.630212568350515</v>
      </c>
      <c r="P21" s="180">
        <f t="shared" ca="1" si="12"/>
        <v>4.9200120724493193</v>
      </c>
      <c r="Q21" s="180">
        <f t="shared" ca="1" si="13"/>
        <v>0</v>
      </c>
      <c r="R21" s="181">
        <f t="shared" ca="1" si="14"/>
        <v>361.08088600000002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375.11</v>
      </c>
      <c r="H22" s="182">
        <f t="shared" ca="1" si="2"/>
        <v>361.08088600000002</v>
      </c>
      <c r="I22" s="183">
        <f t="shared" ca="1" si="5"/>
        <v>269.52999999999997</v>
      </c>
      <c r="J22" s="180">
        <f t="shared" ca="1" si="6"/>
        <v>86.63</v>
      </c>
      <c r="K22" s="180">
        <f t="shared" ca="1" si="7"/>
        <v>4.92</v>
      </c>
      <c r="L22" s="180">
        <f t="shared" ca="1" si="8"/>
        <v>0</v>
      </c>
      <c r="M22" s="181">
        <f t="shared" ca="1" si="9"/>
        <v>361.08</v>
      </c>
      <c r="N22" s="179">
        <f t="shared" ca="1" si="10"/>
        <v>269.53066135920017</v>
      </c>
      <c r="O22" s="180">
        <f t="shared" ca="1" si="11"/>
        <v>86.630212568350515</v>
      </c>
      <c r="P22" s="180">
        <f t="shared" ca="1" si="12"/>
        <v>4.9200120724493193</v>
      </c>
      <c r="Q22" s="180">
        <f t="shared" ca="1" si="13"/>
        <v>0</v>
      </c>
      <c r="R22" s="181">
        <f t="shared" ca="1" si="14"/>
        <v>361.08088600000002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375.11</v>
      </c>
      <c r="H23" s="182">
        <f t="shared" ca="1" si="2"/>
        <v>361.08088600000002</v>
      </c>
      <c r="I23" s="183">
        <f t="shared" ca="1" si="5"/>
        <v>269.52999999999997</v>
      </c>
      <c r="J23" s="180">
        <f t="shared" ca="1" si="6"/>
        <v>86.63</v>
      </c>
      <c r="K23" s="180">
        <f t="shared" ca="1" si="7"/>
        <v>4.92</v>
      </c>
      <c r="L23" s="180">
        <f t="shared" ca="1" si="8"/>
        <v>0</v>
      </c>
      <c r="M23" s="181">
        <f t="shared" ca="1" si="9"/>
        <v>361.08</v>
      </c>
      <c r="N23" s="179">
        <f t="shared" ca="1" si="10"/>
        <v>269.53066135920017</v>
      </c>
      <c r="O23" s="180">
        <f t="shared" ca="1" si="11"/>
        <v>86.630212568350515</v>
      </c>
      <c r="P23" s="180">
        <f t="shared" ca="1" si="12"/>
        <v>4.9200120724493193</v>
      </c>
      <c r="Q23" s="180">
        <f t="shared" ca="1" si="13"/>
        <v>0</v>
      </c>
      <c r="R23" s="181">
        <f t="shared" ca="1" si="14"/>
        <v>361.08088600000002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375.11</v>
      </c>
      <c r="H24" s="182">
        <f t="shared" ca="1" si="2"/>
        <v>361.08088600000002</v>
      </c>
      <c r="I24" s="183">
        <f t="shared" ca="1" si="5"/>
        <v>269.52999999999997</v>
      </c>
      <c r="J24" s="180">
        <f t="shared" ca="1" si="6"/>
        <v>86.63</v>
      </c>
      <c r="K24" s="180">
        <f t="shared" ca="1" si="7"/>
        <v>4.92</v>
      </c>
      <c r="L24" s="180">
        <f t="shared" ca="1" si="8"/>
        <v>0</v>
      </c>
      <c r="M24" s="181">
        <f t="shared" ca="1" si="9"/>
        <v>361.08</v>
      </c>
      <c r="N24" s="179">
        <f t="shared" ca="1" si="10"/>
        <v>269.53066135920017</v>
      </c>
      <c r="O24" s="180">
        <f t="shared" ca="1" si="11"/>
        <v>86.630212568350515</v>
      </c>
      <c r="P24" s="180">
        <f t="shared" ca="1" si="12"/>
        <v>4.9200120724493193</v>
      </c>
      <c r="Q24" s="180">
        <f t="shared" ca="1" si="13"/>
        <v>0</v>
      </c>
      <c r="R24" s="181">
        <f t="shared" ca="1" si="14"/>
        <v>361.08088600000002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375.11</v>
      </c>
      <c r="H25" s="182">
        <f t="shared" ca="1" si="2"/>
        <v>361.08088600000002</v>
      </c>
      <c r="I25" s="183">
        <f t="shared" ca="1" si="5"/>
        <v>269.52999999999997</v>
      </c>
      <c r="J25" s="180">
        <f t="shared" ca="1" si="6"/>
        <v>86.63</v>
      </c>
      <c r="K25" s="180">
        <f t="shared" ca="1" si="7"/>
        <v>4.92</v>
      </c>
      <c r="L25" s="180">
        <f t="shared" ca="1" si="8"/>
        <v>0</v>
      </c>
      <c r="M25" s="181">
        <f t="shared" ca="1" si="9"/>
        <v>361.08</v>
      </c>
      <c r="N25" s="179">
        <f t="shared" ca="1" si="10"/>
        <v>269.53066135920017</v>
      </c>
      <c r="O25" s="180">
        <f t="shared" ca="1" si="11"/>
        <v>86.630212568350515</v>
      </c>
      <c r="P25" s="180">
        <f t="shared" ca="1" si="12"/>
        <v>4.9200120724493193</v>
      </c>
      <c r="Q25" s="180">
        <f t="shared" ca="1" si="13"/>
        <v>0</v>
      </c>
      <c r="R25" s="181">
        <f t="shared" ca="1" si="14"/>
        <v>361.08088600000002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407.11</v>
      </c>
      <c r="H26" s="182">
        <f t="shared" ca="1" si="2"/>
        <v>391.88408600000002</v>
      </c>
      <c r="I26" s="183">
        <f t="shared" ca="1" si="5"/>
        <v>300.33</v>
      </c>
      <c r="J26" s="180">
        <f t="shared" ca="1" si="6"/>
        <v>86.63</v>
      </c>
      <c r="K26" s="180">
        <f t="shared" ca="1" si="7"/>
        <v>4.92</v>
      </c>
      <c r="L26" s="180">
        <f t="shared" ca="1" si="8"/>
        <v>0</v>
      </c>
      <c r="M26" s="181">
        <f t="shared" ca="1" si="9"/>
        <v>391.88</v>
      </c>
      <c r="N26" s="179">
        <f t="shared" ca="1" si="10"/>
        <v>300.33313143916507</v>
      </c>
      <c r="O26" s="180">
        <f t="shared" ca="1" si="11"/>
        <v>86.630903261661729</v>
      </c>
      <c r="P26" s="180">
        <f t="shared" ca="1" si="12"/>
        <v>4.9200512991732168</v>
      </c>
      <c r="Q26" s="180">
        <f t="shared" ca="1" si="13"/>
        <v>0</v>
      </c>
      <c r="R26" s="181">
        <f t="shared" ca="1" si="14"/>
        <v>391.88408600000002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484.30900000000003</v>
      </c>
      <c r="H27" s="182">
        <f t="shared" ca="1" si="2"/>
        <v>466.19584300000002</v>
      </c>
      <c r="I27" s="183">
        <f t="shared" ca="1" si="5"/>
        <v>370.6</v>
      </c>
      <c r="J27" s="180">
        <f t="shared" ca="1" si="6"/>
        <v>86.63</v>
      </c>
      <c r="K27" s="180">
        <f t="shared" ca="1" si="7"/>
        <v>8.9600000000000009</v>
      </c>
      <c r="L27" s="180">
        <f t="shared" ca="1" si="8"/>
        <v>0</v>
      </c>
      <c r="M27" s="181">
        <f t="shared" ca="1" si="9"/>
        <v>466.19</v>
      </c>
      <c r="N27" s="179">
        <f t="shared" ca="1" si="10"/>
        <v>370.60464492116955</v>
      </c>
      <c r="O27" s="180">
        <f t="shared" ca="1" si="11"/>
        <v>86.631085778523783</v>
      </c>
      <c r="P27" s="180">
        <f t="shared" ca="1" si="12"/>
        <v>8.9601123003067435</v>
      </c>
      <c r="Q27" s="180">
        <f t="shared" ca="1" si="13"/>
        <v>0</v>
      </c>
      <c r="R27" s="181">
        <f t="shared" ca="1" si="14"/>
        <v>466.19584300000008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539.30899999999997</v>
      </c>
      <c r="H28" s="182">
        <f t="shared" ca="1" si="2"/>
        <v>519.13884299999995</v>
      </c>
      <c r="I28" s="183">
        <f t="shared" ca="1" si="5"/>
        <v>409.1</v>
      </c>
      <c r="J28" s="180">
        <f t="shared" ca="1" si="6"/>
        <v>101.07</v>
      </c>
      <c r="K28" s="180">
        <f t="shared" ca="1" si="7"/>
        <v>8.9600000000000009</v>
      </c>
      <c r="L28" s="180">
        <f t="shared" ca="1" si="8"/>
        <v>0</v>
      </c>
      <c r="M28" s="181">
        <f t="shared" ca="1" si="9"/>
        <v>519.13</v>
      </c>
      <c r="N28" s="179">
        <f t="shared" ca="1" si="10"/>
        <v>409.10696871939592</v>
      </c>
      <c r="O28" s="180">
        <f t="shared" ca="1" si="11"/>
        <v>101.07172165355497</v>
      </c>
      <c r="P28" s="180">
        <f t="shared" ca="1" si="12"/>
        <v>8.9601526270491014</v>
      </c>
      <c r="Q28" s="180">
        <f t="shared" ca="1" si="13"/>
        <v>0</v>
      </c>
      <c r="R28" s="181">
        <f t="shared" ca="1" si="14"/>
        <v>519.13884299999995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579.30899999999997</v>
      </c>
      <c r="H29" s="182">
        <f t="shared" ca="1" si="2"/>
        <v>557.64284299999997</v>
      </c>
      <c r="I29" s="183">
        <f t="shared" ca="1" si="5"/>
        <v>447.61</v>
      </c>
      <c r="J29" s="180">
        <f t="shared" ca="1" si="6"/>
        <v>101.07</v>
      </c>
      <c r="K29" s="180">
        <f t="shared" ca="1" si="7"/>
        <v>8.9600000000000009</v>
      </c>
      <c r="L29" s="180">
        <f t="shared" ca="1" si="8"/>
        <v>0</v>
      </c>
      <c r="M29" s="181">
        <f t="shared" ca="1" si="9"/>
        <v>557.6400000000001</v>
      </c>
      <c r="N29" s="179">
        <f t="shared" ca="1" si="10"/>
        <v>447.61228203721032</v>
      </c>
      <c r="O29" s="180">
        <f t="shared" ca="1" si="11"/>
        <v>101.07051528227886</v>
      </c>
      <c r="P29" s="180">
        <f t="shared" ca="1" si="12"/>
        <v>8.9600456805107225</v>
      </c>
      <c r="Q29" s="180">
        <f t="shared" ca="1" si="13"/>
        <v>0</v>
      </c>
      <c r="R29" s="181">
        <f t="shared" ca="1" si="14"/>
        <v>557.64284299999986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579.30899999999997</v>
      </c>
      <c r="H30" s="182">
        <f t="shared" ca="1" si="2"/>
        <v>557.64284299999997</v>
      </c>
      <c r="I30" s="183">
        <f t="shared" ca="1" si="5"/>
        <v>447.61</v>
      </c>
      <c r="J30" s="180">
        <f t="shared" ca="1" si="6"/>
        <v>101.07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557.6400000000001</v>
      </c>
      <c r="N30" s="179">
        <f t="shared" ca="1" si="10"/>
        <v>447.61228203721032</v>
      </c>
      <c r="O30" s="180">
        <f t="shared" ca="1" si="11"/>
        <v>101.07051528227886</v>
      </c>
      <c r="P30" s="180">
        <f t="shared" ca="1" si="12"/>
        <v>8.9600456805107225</v>
      </c>
      <c r="Q30" s="180">
        <f t="shared" ca="1" si="13"/>
        <v>0</v>
      </c>
      <c r="R30" s="181">
        <f t="shared" ca="1" si="14"/>
        <v>557.64284299999986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652.20899999999995</v>
      </c>
      <c r="H31" s="182">
        <f t="shared" ca="1" si="2"/>
        <v>627.81638299999997</v>
      </c>
      <c r="I31" s="183">
        <f t="shared" ca="1" si="5"/>
        <v>466.72</v>
      </c>
      <c r="J31" s="180">
        <f t="shared" ca="1" si="6"/>
        <v>152.41</v>
      </c>
      <c r="K31" s="180">
        <f t="shared" ca="1" si="7"/>
        <v>8.69</v>
      </c>
      <c r="L31" s="180">
        <f t="shared" ca="1" si="8"/>
        <v>0</v>
      </c>
      <c r="M31" s="181">
        <f t="shared" ca="1" si="9"/>
        <v>627.82000000000005</v>
      </c>
      <c r="N31" s="179">
        <f t="shared" ca="1" si="10"/>
        <v>466.71731113019655</v>
      </c>
      <c r="O31" s="180">
        <f t="shared" ca="1" si="11"/>
        <v>152.40912193467869</v>
      </c>
      <c r="P31" s="180">
        <f t="shared" ca="1" si="12"/>
        <v>8.6899499351247158</v>
      </c>
      <c r="Q31" s="180">
        <f t="shared" ca="1" si="13"/>
        <v>0</v>
      </c>
      <c r="R31" s="181">
        <f t="shared" ca="1" si="14"/>
        <v>627.81638299999997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679.48990000000003</v>
      </c>
      <c r="H32" s="182">
        <f t="shared" ca="1" si="2"/>
        <v>654.07697800000005</v>
      </c>
      <c r="I32" s="183">
        <f t="shared" ca="1" si="5"/>
        <v>487.94</v>
      </c>
      <c r="J32" s="180">
        <f t="shared" ca="1" si="6"/>
        <v>157.16999999999999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654.07000000000005</v>
      </c>
      <c r="N32" s="179">
        <f t="shared" ca="1" si="10"/>
        <v>487.94520562832724</v>
      </c>
      <c r="O32" s="180">
        <f t="shared" ca="1" si="11"/>
        <v>157.17167678117019</v>
      </c>
      <c r="P32" s="180">
        <f t="shared" ca="1" si="12"/>
        <v>8.9600955905025472</v>
      </c>
      <c r="Q32" s="180">
        <f t="shared" ca="1" si="13"/>
        <v>0</v>
      </c>
      <c r="R32" s="181">
        <f t="shared" ca="1" si="14"/>
        <v>654.07697799999994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653.78829399999995</v>
      </c>
      <c r="I33" s="183">
        <f t="shared" ca="1" si="5"/>
        <v>487.73</v>
      </c>
      <c r="J33" s="180">
        <f t="shared" ca="1" si="6"/>
        <v>157.11000000000001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653.79000000000008</v>
      </c>
      <c r="N33" s="179">
        <f t="shared" ca="1" si="10"/>
        <v>487.72872731705894</v>
      </c>
      <c r="O33" s="180">
        <f t="shared" ca="1" si="11"/>
        <v>157.10959003707612</v>
      </c>
      <c r="P33" s="180">
        <f t="shared" ca="1" si="12"/>
        <v>8.9499766458648775</v>
      </c>
      <c r="Q33" s="180">
        <f t="shared" ca="1" si="13"/>
        <v>0</v>
      </c>
      <c r="R33" s="181">
        <f t="shared" ca="1" si="14"/>
        <v>653.78829399999995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654.07697800000005</v>
      </c>
      <c r="I34" s="183">
        <f t="shared" ca="1" si="5"/>
        <v>487.94</v>
      </c>
      <c r="J34" s="180">
        <f t="shared" ca="1" si="6"/>
        <v>157.16999999999999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654.07000000000005</v>
      </c>
      <c r="N34" s="179">
        <f t="shared" ca="1" si="10"/>
        <v>487.94520562832724</v>
      </c>
      <c r="O34" s="180">
        <f t="shared" ca="1" si="11"/>
        <v>157.17167678117019</v>
      </c>
      <c r="P34" s="180">
        <f t="shared" ca="1" si="12"/>
        <v>8.9600955905025472</v>
      </c>
      <c r="Q34" s="180">
        <f t="shared" ca="1" si="13"/>
        <v>0</v>
      </c>
      <c r="R34" s="181">
        <f t="shared" ca="1" si="14"/>
        <v>654.07697799999994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675.29089999999997</v>
      </c>
      <c r="H35" s="182">
        <f t="shared" ca="1" si="2"/>
        <v>650.03502000000003</v>
      </c>
      <c r="I35" s="183">
        <f t="shared" ca="1" si="5"/>
        <v>487.95</v>
      </c>
      <c r="J35" s="180">
        <f t="shared" ca="1" si="6"/>
        <v>157.16999999999999</v>
      </c>
      <c r="K35" s="180">
        <f t="shared" ca="1" si="7"/>
        <v>4.92</v>
      </c>
      <c r="L35" s="180">
        <f t="shared" ca="1" si="8"/>
        <v>0</v>
      </c>
      <c r="M35" s="181">
        <f t="shared" ca="1" si="9"/>
        <v>650.04</v>
      </c>
      <c r="N35" s="179">
        <f t="shared" ca="1" si="10"/>
        <v>487.94626178235188</v>
      </c>
      <c r="O35" s="180">
        <f t="shared" ca="1" si="11"/>
        <v>157.16879591009786</v>
      </c>
      <c r="P35" s="180">
        <f t="shared" ca="1" si="12"/>
        <v>4.9199623075503052</v>
      </c>
      <c r="Q35" s="180">
        <f t="shared" ca="1" si="13"/>
        <v>0</v>
      </c>
      <c r="R35" s="181">
        <f t="shared" ca="1" si="14"/>
        <v>650.03502000000003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654.07697800000005</v>
      </c>
      <c r="I36" s="183">
        <f t="shared" ca="1" si="5"/>
        <v>487.94</v>
      </c>
      <c r="J36" s="180">
        <f t="shared" ca="1" si="6"/>
        <v>157.16999999999999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654.07000000000005</v>
      </c>
      <c r="N36" s="179">
        <f t="shared" ca="1" si="10"/>
        <v>487.94520562832724</v>
      </c>
      <c r="O36" s="180">
        <f t="shared" ca="1" si="11"/>
        <v>157.17167678117019</v>
      </c>
      <c r="P36" s="180">
        <f t="shared" ca="1" si="12"/>
        <v>8.9600955905025472</v>
      </c>
      <c r="Q36" s="180">
        <f t="shared" ca="1" si="13"/>
        <v>0</v>
      </c>
      <c r="R36" s="181">
        <f t="shared" ca="1" si="14"/>
        <v>654.07697799999994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606.20849999999996</v>
      </c>
      <c r="H37" s="182">
        <f t="shared" ca="1" si="2"/>
        <v>583.53630199999998</v>
      </c>
      <c r="I37" s="183">
        <f t="shared" ca="1" si="5"/>
        <v>487.94</v>
      </c>
      <c r="J37" s="180">
        <f t="shared" ca="1" si="6"/>
        <v>86.63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583.53</v>
      </c>
      <c r="N37" s="179">
        <f t="shared" ca="1" si="10"/>
        <v>487.94526964831283</v>
      </c>
      <c r="O37" s="180">
        <f t="shared" ca="1" si="11"/>
        <v>86.630935585591146</v>
      </c>
      <c r="P37" s="180">
        <f t="shared" ca="1" si="12"/>
        <v>8.9600967660960027</v>
      </c>
      <c r="Q37" s="180">
        <f t="shared" ca="1" si="13"/>
        <v>0</v>
      </c>
      <c r="R37" s="181">
        <f t="shared" ca="1" si="14"/>
        <v>583.53630199999998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602.0095</v>
      </c>
      <c r="H38" s="182">
        <f t="shared" ca="1" si="2"/>
        <v>579.49434499999995</v>
      </c>
      <c r="I38" s="183">
        <f t="shared" ca="1" si="5"/>
        <v>487.94</v>
      </c>
      <c r="J38" s="180">
        <f t="shared" ca="1" si="6"/>
        <v>86.63</v>
      </c>
      <c r="K38" s="180">
        <f t="shared" ca="1" si="7"/>
        <v>4.92</v>
      </c>
      <c r="L38" s="180">
        <f t="shared" ca="1" si="8"/>
        <v>0</v>
      </c>
      <c r="M38" s="181">
        <f t="shared" ca="1" si="9"/>
        <v>579.4899999999999</v>
      </c>
      <c r="N38" s="179">
        <f t="shared" ca="1" si="10"/>
        <v>487.94365856063092</v>
      </c>
      <c r="O38" s="180">
        <f t="shared" ca="1" si="11"/>
        <v>86.630649549345122</v>
      </c>
      <c r="P38" s="180">
        <f t="shared" ca="1" si="12"/>
        <v>4.9200368900239866</v>
      </c>
      <c r="Q38" s="180">
        <f t="shared" ca="1" si="13"/>
        <v>0</v>
      </c>
      <c r="R38" s="181">
        <f t="shared" ca="1" si="14"/>
        <v>579.49434500000007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606.20845899999995</v>
      </c>
      <c r="H39" s="182">
        <f t="shared" ca="1" si="2"/>
        <v>583.53626299999996</v>
      </c>
      <c r="I39" s="183">
        <f t="shared" ca="1" si="5"/>
        <v>487.94</v>
      </c>
      <c r="J39" s="180">
        <f t="shared" ca="1" si="6"/>
        <v>86.63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583.53</v>
      </c>
      <c r="N39" s="179">
        <f t="shared" ca="1" si="10"/>
        <v>487.94523703703322</v>
      </c>
      <c r="O39" s="180">
        <f t="shared" ca="1" si="11"/>
        <v>86.630929795708866</v>
      </c>
      <c r="P39" s="180">
        <f t="shared" ca="1" si="12"/>
        <v>8.9600961672578965</v>
      </c>
      <c r="Q39" s="180">
        <f t="shared" ca="1" si="13"/>
        <v>0</v>
      </c>
      <c r="R39" s="181">
        <f t="shared" ca="1" si="14"/>
        <v>583.53626299999996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606.20849999999996</v>
      </c>
      <c r="H40" s="182">
        <f t="shared" ca="1" si="2"/>
        <v>583.53630199999998</v>
      </c>
      <c r="I40" s="183">
        <f t="shared" ca="1" si="5"/>
        <v>487.94</v>
      </c>
      <c r="J40" s="180">
        <f t="shared" ca="1" si="6"/>
        <v>86.63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583.53</v>
      </c>
      <c r="N40" s="179">
        <f t="shared" ca="1" si="10"/>
        <v>487.94526964831283</v>
      </c>
      <c r="O40" s="180">
        <f t="shared" ca="1" si="11"/>
        <v>86.630935585591146</v>
      </c>
      <c r="P40" s="180">
        <f t="shared" ca="1" si="12"/>
        <v>8.9600967660960027</v>
      </c>
      <c r="Q40" s="180">
        <f t="shared" ca="1" si="13"/>
        <v>0</v>
      </c>
      <c r="R40" s="181">
        <f t="shared" ca="1" si="14"/>
        <v>583.53630199999998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606.20849999999996</v>
      </c>
      <c r="H41" s="182">
        <f t="shared" ca="1" si="2"/>
        <v>583.53630199999998</v>
      </c>
      <c r="I41" s="183">
        <f t="shared" ca="1" si="5"/>
        <v>487.94</v>
      </c>
      <c r="J41" s="180">
        <f t="shared" ca="1" si="6"/>
        <v>86.63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583.53</v>
      </c>
      <c r="N41" s="179">
        <f t="shared" ca="1" si="10"/>
        <v>487.94526964831283</v>
      </c>
      <c r="O41" s="180">
        <f t="shared" ca="1" si="11"/>
        <v>86.630935585591146</v>
      </c>
      <c r="P41" s="180">
        <f t="shared" ca="1" si="12"/>
        <v>8.9600967660960027</v>
      </c>
      <c r="Q41" s="180">
        <f t="shared" ca="1" si="13"/>
        <v>0</v>
      </c>
      <c r="R41" s="181">
        <f t="shared" ca="1" si="14"/>
        <v>583.53630199999998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606.20849999999996</v>
      </c>
      <c r="H42" s="182">
        <f t="shared" ca="1" si="2"/>
        <v>583.53630199999998</v>
      </c>
      <c r="I42" s="183">
        <f t="shared" ca="1" si="5"/>
        <v>487.94</v>
      </c>
      <c r="J42" s="180">
        <f t="shared" ca="1" si="6"/>
        <v>86.63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583.53</v>
      </c>
      <c r="N42" s="179">
        <f t="shared" ca="1" si="10"/>
        <v>487.94526964831283</v>
      </c>
      <c r="O42" s="180">
        <f t="shared" ca="1" si="11"/>
        <v>86.630935585591146</v>
      </c>
      <c r="P42" s="180">
        <f t="shared" ca="1" si="12"/>
        <v>8.9600967660960027</v>
      </c>
      <c r="Q42" s="180">
        <f t="shared" ca="1" si="13"/>
        <v>0</v>
      </c>
      <c r="R42" s="181">
        <f t="shared" ca="1" si="14"/>
        <v>583.53630199999998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626.20849999999996</v>
      </c>
      <c r="H43" s="182">
        <f t="shared" ca="1" si="2"/>
        <v>602.78830200000004</v>
      </c>
      <c r="I43" s="183">
        <f t="shared" ca="1" si="5"/>
        <v>487.94</v>
      </c>
      <c r="J43" s="180">
        <f t="shared" ca="1" si="6"/>
        <v>105.89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602.79000000000008</v>
      </c>
      <c r="N43" s="179">
        <f t="shared" ca="1" si="10"/>
        <v>487.93862552112671</v>
      </c>
      <c r="O43" s="180">
        <f t="shared" ca="1" si="11"/>
        <v>105.88970171830985</v>
      </c>
      <c r="P43" s="180">
        <f t="shared" ca="1" si="12"/>
        <v>8.9599747605633802</v>
      </c>
      <c r="Q43" s="180">
        <f t="shared" ca="1" si="13"/>
        <v>0</v>
      </c>
      <c r="R43" s="181">
        <f t="shared" ca="1" si="14"/>
        <v>602.78830199999993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606.20849999999996</v>
      </c>
      <c r="H44" s="182">
        <f t="shared" ca="1" si="2"/>
        <v>583.53630199999998</v>
      </c>
      <c r="I44" s="183">
        <f t="shared" ca="1" si="5"/>
        <v>487.94</v>
      </c>
      <c r="J44" s="180">
        <f t="shared" ca="1" si="6"/>
        <v>86.63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583.53</v>
      </c>
      <c r="N44" s="179">
        <f t="shared" ca="1" si="10"/>
        <v>487.94526964831283</v>
      </c>
      <c r="O44" s="180">
        <f t="shared" ca="1" si="11"/>
        <v>86.630935585591146</v>
      </c>
      <c r="P44" s="180">
        <f t="shared" ca="1" si="12"/>
        <v>8.9600967660960027</v>
      </c>
      <c r="Q44" s="180">
        <f t="shared" ca="1" si="13"/>
        <v>0</v>
      </c>
      <c r="R44" s="181">
        <f t="shared" ca="1" si="14"/>
        <v>583.53630199999998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602.0095</v>
      </c>
      <c r="H45" s="182">
        <f t="shared" ca="1" si="2"/>
        <v>579.49434499999995</v>
      </c>
      <c r="I45" s="183">
        <f t="shared" ca="1" si="5"/>
        <v>487.94</v>
      </c>
      <c r="J45" s="180">
        <f t="shared" ca="1" si="6"/>
        <v>86.63</v>
      </c>
      <c r="K45" s="180">
        <f t="shared" ca="1" si="7"/>
        <v>4.92</v>
      </c>
      <c r="L45" s="180">
        <f t="shared" ca="1" si="8"/>
        <v>0</v>
      </c>
      <c r="M45" s="181">
        <f t="shared" ca="1" si="9"/>
        <v>579.4899999999999</v>
      </c>
      <c r="N45" s="179">
        <f t="shared" ca="1" si="10"/>
        <v>487.94365856063092</v>
      </c>
      <c r="O45" s="180">
        <f t="shared" ca="1" si="11"/>
        <v>86.630649549345122</v>
      </c>
      <c r="P45" s="180">
        <f t="shared" ca="1" si="12"/>
        <v>4.9200368900239866</v>
      </c>
      <c r="Q45" s="180">
        <f t="shared" ca="1" si="13"/>
        <v>0</v>
      </c>
      <c r="R45" s="181">
        <f t="shared" ca="1" si="14"/>
        <v>579.49434500000007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602.0095</v>
      </c>
      <c r="H46" s="182">
        <f t="shared" ca="1" si="2"/>
        <v>579.49434499999995</v>
      </c>
      <c r="I46" s="183">
        <f t="shared" ca="1" si="5"/>
        <v>487.94</v>
      </c>
      <c r="J46" s="180">
        <f t="shared" ca="1" si="6"/>
        <v>86.63</v>
      </c>
      <c r="K46" s="180">
        <f t="shared" ca="1" si="7"/>
        <v>4.92</v>
      </c>
      <c r="L46" s="180">
        <f t="shared" ca="1" si="8"/>
        <v>0</v>
      </c>
      <c r="M46" s="181">
        <f t="shared" ca="1" si="9"/>
        <v>579.4899999999999</v>
      </c>
      <c r="N46" s="179">
        <f t="shared" ca="1" si="10"/>
        <v>487.94365856063092</v>
      </c>
      <c r="O46" s="180">
        <f t="shared" ca="1" si="11"/>
        <v>86.630649549345122</v>
      </c>
      <c r="P46" s="180">
        <f t="shared" ca="1" si="12"/>
        <v>4.9200368900239866</v>
      </c>
      <c r="Q46" s="180">
        <f t="shared" ca="1" si="13"/>
        <v>0</v>
      </c>
      <c r="R46" s="181">
        <f t="shared" ca="1" si="14"/>
        <v>579.49434500000007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602.0095</v>
      </c>
      <c r="H47" s="182">
        <f t="shared" ca="1" si="2"/>
        <v>579.49434499999995</v>
      </c>
      <c r="I47" s="183">
        <f t="shared" ca="1" si="5"/>
        <v>487.94</v>
      </c>
      <c r="J47" s="180">
        <f t="shared" ca="1" si="6"/>
        <v>86.63</v>
      </c>
      <c r="K47" s="180">
        <f t="shared" ca="1" si="7"/>
        <v>4.92</v>
      </c>
      <c r="L47" s="180">
        <f t="shared" ca="1" si="8"/>
        <v>0</v>
      </c>
      <c r="M47" s="181">
        <f t="shared" ca="1" si="9"/>
        <v>579.4899999999999</v>
      </c>
      <c r="N47" s="179">
        <f t="shared" ca="1" si="10"/>
        <v>487.94365856063092</v>
      </c>
      <c r="O47" s="180">
        <f t="shared" ca="1" si="11"/>
        <v>86.630649549345122</v>
      </c>
      <c r="P47" s="180">
        <f t="shared" ca="1" si="12"/>
        <v>4.9200368900239866</v>
      </c>
      <c r="Q47" s="180">
        <f t="shared" ca="1" si="13"/>
        <v>0</v>
      </c>
      <c r="R47" s="181">
        <f t="shared" ca="1" si="14"/>
        <v>579.49434500000007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602.0095</v>
      </c>
      <c r="H48" s="182">
        <f t="shared" ca="1" si="2"/>
        <v>579.49434499999995</v>
      </c>
      <c r="I48" s="183">
        <f t="shared" ca="1" si="5"/>
        <v>487.94</v>
      </c>
      <c r="J48" s="180">
        <f t="shared" ca="1" si="6"/>
        <v>86.63</v>
      </c>
      <c r="K48" s="180">
        <f t="shared" ca="1" si="7"/>
        <v>4.92</v>
      </c>
      <c r="L48" s="180">
        <f t="shared" ca="1" si="8"/>
        <v>0</v>
      </c>
      <c r="M48" s="181">
        <f t="shared" ca="1" si="9"/>
        <v>579.4899999999999</v>
      </c>
      <c r="N48" s="179">
        <f t="shared" ca="1" si="10"/>
        <v>487.94365856063092</v>
      </c>
      <c r="O48" s="180">
        <f t="shared" ca="1" si="11"/>
        <v>86.630649549345122</v>
      </c>
      <c r="P48" s="180">
        <f t="shared" ca="1" si="12"/>
        <v>4.9200368900239866</v>
      </c>
      <c r="Q48" s="180">
        <f t="shared" ca="1" si="13"/>
        <v>0</v>
      </c>
      <c r="R48" s="181">
        <f t="shared" ca="1" si="14"/>
        <v>579.49434500000007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602.0095</v>
      </c>
      <c r="H49" s="182">
        <f t="shared" ca="1" si="2"/>
        <v>579.49434499999995</v>
      </c>
      <c r="I49" s="183">
        <f t="shared" ca="1" si="5"/>
        <v>487.94</v>
      </c>
      <c r="J49" s="180">
        <f t="shared" ca="1" si="6"/>
        <v>86.63</v>
      </c>
      <c r="K49" s="180">
        <f t="shared" ca="1" si="7"/>
        <v>4.92</v>
      </c>
      <c r="L49" s="180">
        <f t="shared" ca="1" si="8"/>
        <v>0</v>
      </c>
      <c r="M49" s="181">
        <f t="shared" ca="1" si="9"/>
        <v>579.4899999999999</v>
      </c>
      <c r="N49" s="179">
        <f t="shared" ca="1" si="10"/>
        <v>487.94365856063092</v>
      </c>
      <c r="O49" s="180">
        <f t="shared" ca="1" si="11"/>
        <v>86.630649549345122</v>
      </c>
      <c r="P49" s="180">
        <f t="shared" ca="1" si="12"/>
        <v>4.9200368900239866</v>
      </c>
      <c r="Q49" s="180">
        <f t="shared" ca="1" si="13"/>
        <v>0</v>
      </c>
      <c r="R49" s="181">
        <f t="shared" ca="1" si="14"/>
        <v>579.49434500000007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602.0095</v>
      </c>
      <c r="H50" s="182">
        <f t="shared" ca="1" si="2"/>
        <v>579.49434499999995</v>
      </c>
      <c r="I50" s="183">
        <f t="shared" ca="1" si="5"/>
        <v>487.94</v>
      </c>
      <c r="J50" s="180">
        <f t="shared" ca="1" si="6"/>
        <v>86.63</v>
      </c>
      <c r="K50" s="180">
        <f t="shared" ca="1" si="7"/>
        <v>4.92</v>
      </c>
      <c r="L50" s="180">
        <f t="shared" ca="1" si="8"/>
        <v>0</v>
      </c>
      <c r="M50" s="181">
        <f t="shared" ca="1" si="9"/>
        <v>579.4899999999999</v>
      </c>
      <c r="N50" s="179">
        <f t="shared" ca="1" si="10"/>
        <v>487.94365856063092</v>
      </c>
      <c r="O50" s="180">
        <f t="shared" ca="1" si="11"/>
        <v>86.630649549345122</v>
      </c>
      <c r="P50" s="180">
        <f t="shared" ca="1" si="12"/>
        <v>4.9200368900239866</v>
      </c>
      <c r="Q50" s="180">
        <f t="shared" ca="1" si="13"/>
        <v>0</v>
      </c>
      <c r="R50" s="181">
        <f t="shared" ca="1" si="14"/>
        <v>579.49434500000007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545.11</v>
      </c>
      <c r="H51" s="182">
        <f t="shared" ca="1" si="2"/>
        <v>524.72288600000002</v>
      </c>
      <c r="I51" s="183">
        <f t="shared" ca="1" si="5"/>
        <v>433.17</v>
      </c>
      <c r="J51" s="180">
        <f t="shared" ca="1" si="6"/>
        <v>86.63</v>
      </c>
      <c r="K51" s="180">
        <f t="shared" ca="1" si="7"/>
        <v>4.92</v>
      </c>
      <c r="L51" s="180">
        <f t="shared" ca="1" si="8"/>
        <v>0</v>
      </c>
      <c r="M51" s="181">
        <f t="shared" ca="1" si="9"/>
        <v>524.71999999999991</v>
      </c>
      <c r="N51" s="179">
        <f t="shared" ca="1" si="10"/>
        <v>433.17238246802117</v>
      </c>
      <c r="O51" s="180">
        <f t="shared" ca="1" si="11"/>
        <v>86.630476471603913</v>
      </c>
      <c r="P51" s="180">
        <f t="shared" ca="1" si="12"/>
        <v>4.920027060375058</v>
      </c>
      <c r="Q51" s="180">
        <f t="shared" ca="1" si="13"/>
        <v>0</v>
      </c>
      <c r="R51" s="181">
        <f t="shared" ca="1" si="14"/>
        <v>524.72288600000024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505.11</v>
      </c>
      <c r="H52" s="182">
        <f t="shared" ca="1" si="2"/>
        <v>486.218886</v>
      </c>
      <c r="I52" s="183">
        <f t="shared" ca="1" si="5"/>
        <v>394.67</v>
      </c>
      <c r="J52" s="180">
        <f t="shared" ca="1" si="6"/>
        <v>86.63</v>
      </c>
      <c r="K52" s="180">
        <f t="shared" ca="1" si="7"/>
        <v>4.92</v>
      </c>
      <c r="L52" s="180">
        <f t="shared" ca="1" si="8"/>
        <v>0</v>
      </c>
      <c r="M52" s="181">
        <f t="shared" ca="1" si="9"/>
        <v>486.22</v>
      </c>
      <c r="N52" s="179">
        <f t="shared" ca="1" si="10"/>
        <v>394.66909575422648</v>
      </c>
      <c r="O52" s="180">
        <f t="shared" ca="1" si="11"/>
        <v>86.629801518201631</v>
      </c>
      <c r="P52" s="180">
        <f t="shared" ca="1" si="12"/>
        <v>4.919988727571881</v>
      </c>
      <c r="Q52" s="180">
        <f t="shared" ca="1" si="13"/>
        <v>0</v>
      </c>
      <c r="R52" s="181">
        <f t="shared" ca="1" si="14"/>
        <v>486.218886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445.11</v>
      </c>
      <c r="H53" s="182">
        <f t="shared" ca="1" si="2"/>
        <v>428.46288600000003</v>
      </c>
      <c r="I53" s="183">
        <f t="shared" ca="1" si="5"/>
        <v>336.91</v>
      </c>
      <c r="J53" s="180">
        <f t="shared" ca="1" si="6"/>
        <v>86.63</v>
      </c>
      <c r="K53" s="180">
        <f t="shared" ca="1" si="7"/>
        <v>4.92</v>
      </c>
      <c r="L53" s="180">
        <f t="shared" ca="1" si="8"/>
        <v>0</v>
      </c>
      <c r="M53" s="181">
        <f t="shared" ca="1" si="9"/>
        <v>428.46000000000004</v>
      </c>
      <c r="N53" s="179">
        <f t="shared" ca="1" si="10"/>
        <v>336.91226934196891</v>
      </c>
      <c r="O53" s="180">
        <f t="shared" ca="1" si="11"/>
        <v>86.630583518134713</v>
      </c>
      <c r="P53" s="180">
        <f t="shared" ca="1" si="12"/>
        <v>4.9200331398963728</v>
      </c>
      <c r="Q53" s="180">
        <f t="shared" ca="1" si="13"/>
        <v>0</v>
      </c>
      <c r="R53" s="181">
        <f t="shared" ca="1" si="14"/>
        <v>428.46288599999997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385.28</v>
      </c>
      <c r="H54" s="182">
        <f t="shared" ca="1" si="2"/>
        <v>370.87052799999998</v>
      </c>
      <c r="I54" s="183">
        <f t="shared" ca="1" si="5"/>
        <v>279.32</v>
      </c>
      <c r="J54" s="180">
        <f t="shared" ca="1" si="6"/>
        <v>86.63</v>
      </c>
      <c r="K54" s="180">
        <f t="shared" ca="1" si="7"/>
        <v>4.92</v>
      </c>
      <c r="L54" s="180">
        <f t="shared" ca="1" si="8"/>
        <v>0</v>
      </c>
      <c r="M54" s="181">
        <f t="shared" ca="1" si="9"/>
        <v>370.87</v>
      </c>
      <c r="N54" s="179">
        <f t="shared" ca="1" si="10"/>
        <v>279.32039766214575</v>
      </c>
      <c r="O54" s="180">
        <f t="shared" ca="1" si="11"/>
        <v>86.630123333351293</v>
      </c>
      <c r="P54" s="180">
        <f t="shared" ca="1" si="12"/>
        <v>4.9200070045029252</v>
      </c>
      <c r="Q54" s="180">
        <f t="shared" ca="1" si="13"/>
        <v>0</v>
      </c>
      <c r="R54" s="181">
        <f t="shared" ca="1" si="14"/>
        <v>370.87052799999998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375.11</v>
      </c>
      <c r="H55" s="182">
        <f t="shared" ca="1" si="2"/>
        <v>361.08088600000002</v>
      </c>
      <c r="I55" s="183">
        <f t="shared" ca="1" si="5"/>
        <v>269.52999999999997</v>
      </c>
      <c r="J55" s="180">
        <f t="shared" ca="1" si="6"/>
        <v>86.63</v>
      </c>
      <c r="K55" s="180">
        <f t="shared" ca="1" si="7"/>
        <v>4.92</v>
      </c>
      <c r="L55" s="180">
        <f t="shared" ca="1" si="8"/>
        <v>0</v>
      </c>
      <c r="M55" s="181">
        <f t="shared" ca="1" si="9"/>
        <v>361.08</v>
      </c>
      <c r="N55" s="179">
        <f t="shared" ca="1" si="10"/>
        <v>269.53066135920017</v>
      </c>
      <c r="O55" s="180">
        <f t="shared" ca="1" si="11"/>
        <v>86.630212568350515</v>
      </c>
      <c r="P55" s="180">
        <f t="shared" ca="1" si="12"/>
        <v>4.9200120724493193</v>
      </c>
      <c r="Q55" s="180">
        <f t="shared" ca="1" si="13"/>
        <v>0</v>
      </c>
      <c r="R55" s="181">
        <f t="shared" ca="1" si="14"/>
        <v>361.08088600000002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375.11</v>
      </c>
      <c r="H56" s="182">
        <f t="shared" ca="1" si="2"/>
        <v>361.08088600000002</v>
      </c>
      <c r="I56" s="183">
        <f t="shared" ca="1" si="5"/>
        <v>269.52999999999997</v>
      </c>
      <c r="J56" s="180">
        <f t="shared" ca="1" si="6"/>
        <v>86.63</v>
      </c>
      <c r="K56" s="180">
        <f t="shared" ca="1" si="7"/>
        <v>4.92</v>
      </c>
      <c r="L56" s="180">
        <f t="shared" ca="1" si="8"/>
        <v>0</v>
      </c>
      <c r="M56" s="181">
        <f t="shared" ca="1" si="9"/>
        <v>361.08</v>
      </c>
      <c r="N56" s="179">
        <f t="shared" ca="1" si="10"/>
        <v>269.53066135920017</v>
      </c>
      <c r="O56" s="180">
        <f t="shared" ca="1" si="11"/>
        <v>86.630212568350515</v>
      </c>
      <c r="P56" s="180">
        <f t="shared" ca="1" si="12"/>
        <v>4.9200120724493193</v>
      </c>
      <c r="Q56" s="180">
        <f t="shared" ca="1" si="13"/>
        <v>0</v>
      </c>
      <c r="R56" s="181">
        <f t="shared" ca="1" si="14"/>
        <v>361.08088600000002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375.11</v>
      </c>
      <c r="H57" s="182">
        <f t="shared" ca="1" si="2"/>
        <v>361.08088600000002</v>
      </c>
      <c r="I57" s="183">
        <f t="shared" ca="1" si="5"/>
        <v>269.52999999999997</v>
      </c>
      <c r="J57" s="180">
        <f t="shared" ca="1" si="6"/>
        <v>86.63</v>
      </c>
      <c r="K57" s="180">
        <f t="shared" ca="1" si="7"/>
        <v>4.92</v>
      </c>
      <c r="L57" s="180">
        <f t="shared" ca="1" si="8"/>
        <v>0</v>
      </c>
      <c r="M57" s="181">
        <f t="shared" ca="1" si="9"/>
        <v>361.08</v>
      </c>
      <c r="N57" s="179">
        <f t="shared" ca="1" si="10"/>
        <v>269.53066135920017</v>
      </c>
      <c r="O57" s="180">
        <f t="shared" ca="1" si="11"/>
        <v>86.630212568350515</v>
      </c>
      <c r="P57" s="180">
        <f t="shared" ca="1" si="12"/>
        <v>4.9200120724493193</v>
      </c>
      <c r="Q57" s="180">
        <f t="shared" ca="1" si="13"/>
        <v>0</v>
      </c>
      <c r="R57" s="181">
        <f t="shared" ca="1" si="14"/>
        <v>361.08088600000002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375.11</v>
      </c>
      <c r="H58" s="182">
        <f t="shared" ca="1" si="2"/>
        <v>361.08088600000002</v>
      </c>
      <c r="I58" s="183">
        <f t="shared" ca="1" si="5"/>
        <v>269.52999999999997</v>
      </c>
      <c r="J58" s="180">
        <f t="shared" ca="1" si="6"/>
        <v>86.63</v>
      </c>
      <c r="K58" s="180">
        <f t="shared" ca="1" si="7"/>
        <v>4.92</v>
      </c>
      <c r="L58" s="180">
        <f t="shared" ca="1" si="8"/>
        <v>0</v>
      </c>
      <c r="M58" s="181">
        <f t="shared" ca="1" si="9"/>
        <v>361.08</v>
      </c>
      <c r="N58" s="179">
        <f t="shared" ca="1" si="10"/>
        <v>269.53066135920017</v>
      </c>
      <c r="O58" s="180">
        <f t="shared" ca="1" si="11"/>
        <v>86.630212568350515</v>
      </c>
      <c r="P58" s="180">
        <f t="shared" ca="1" si="12"/>
        <v>4.9200120724493193</v>
      </c>
      <c r="Q58" s="180">
        <f t="shared" ca="1" si="13"/>
        <v>0</v>
      </c>
      <c r="R58" s="181">
        <f t="shared" ca="1" si="14"/>
        <v>361.08088600000002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375.11</v>
      </c>
      <c r="H59" s="182">
        <f t="shared" ca="1" si="2"/>
        <v>361.08088600000002</v>
      </c>
      <c r="I59" s="183">
        <f t="shared" ca="1" si="5"/>
        <v>269.52999999999997</v>
      </c>
      <c r="J59" s="180">
        <f t="shared" ca="1" si="6"/>
        <v>86.63</v>
      </c>
      <c r="K59" s="180">
        <f t="shared" ca="1" si="7"/>
        <v>4.92</v>
      </c>
      <c r="L59" s="180">
        <f t="shared" ca="1" si="8"/>
        <v>0</v>
      </c>
      <c r="M59" s="181">
        <f t="shared" ca="1" si="9"/>
        <v>361.08</v>
      </c>
      <c r="N59" s="179">
        <f t="shared" ca="1" si="10"/>
        <v>269.53066135920017</v>
      </c>
      <c r="O59" s="180">
        <f t="shared" ca="1" si="11"/>
        <v>86.630212568350515</v>
      </c>
      <c r="P59" s="180">
        <f t="shared" ca="1" si="12"/>
        <v>4.9200120724493193</v>
      </c>
      <c r="Q59" s="180">
        <f t="shared" ca="1" si="13"/>
        <v>0</v>
      </c>
      <c r="R59" s="181">
        <f t="shared" ca="1" si="14"/>
        <v>361.08088600000002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375.11</v>
      </c>
      <c r="H60" s="182">
        <f t="shared" ca="1" si="2"/>
        <v>361.08088600000002</v>
      </c>
      <c r="I60" s="183">
        <f t="shared" ca="1" si="5"/>
        <v>269.52999999999997</v>
      </c>
      <c r="J60" s="180">
        <f t="shared" ca="1" si="6"/>
        <v>86.63</v>
      </c>
      <c r="K60" s="180">
        <f t="shared" ca="1" si="7"/>
        <v>4.92</v>
      </c>
      <c r="L60" s="180">
        <f t="shared" ca="1" si="8"/>
        <v>0</v>
      </c>
      <c r="M60" s="181">
        <f t="shared" ca="1" si="9"/>
        <v>361.08</v>
      </c>
      <c r="N60" s="179">
        <f t="shared" ca="1" si="10"/>
        <v>269.53066135920017</v>
      </c>
      <c r="O60" s="180">
        <f t="shared" ca="1" si="11"/>
        <v>86.630212568350515</v>
      </c>
      <c r="P60" s="180">
        <f t="shared" ca="1" si="12"/>
        <v>4.9200120724493193</v>
      </c>
      <c r="Q60" s="180">
        <f t="shared" ca="1" si="13"/>
        <v>0</v>
      </c>
      <c r="R60" s="181">
        <f t="shared" ca="1" si="14"/>
        <v>361.08088600000002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375.11</v>
      </c>
      <c r="H61" s="182">
        <f t="shared" ca="1" si="2"/>
        <v>361.08088600000002</v>
      </c>
      <c r="I61" s="183">
        <f t="shared" ca="1" si="5"/>
        <v>269.52999999999997</v>
      </c>
      <c r="J61" s="180">
        <f t="shared" ca="1" si="6"/>
        <v>86.63</v>
      </c>
      <c r="K61" s="180">
        <f t="shared" ca="1" si="7"/>
        <v>4.92</v>
      </c>
      <c r="L61" s="180">
        <f t="shared" ca="1" si="8"/>
        <v>0</v>
      </c>
      <c r="M61" s="181">
        <f t="shared" ca="1" si="9"/>
        <v>361.08</v>
      </c>
      <c r="N61" s="179">
        <f t="shared" ca="1" si="10"/>
        <v>269.53066135920017</v>
      </c>
      <c r="O61" s="180">
        <f t="shared" ca="1" si="11"/>
        <v>86.630212568350515</v>
      </c>
      <c r="P61" s="180">
        <f t="shared" ca="1" si="12"/>
        <v>4.9200120724493193</v>
      </c>
      <c r="Q61" s="180">
        <f t="shared" ca="1" si="13"/>
        <v>0</v>
      </c>
      <c r="R61" s="181">
        <f t="shared" ca="1" si="14"/>
        <v>361.08088600000002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375.11</v>
      </c>
      <c r="H62" s="182">
        <f t="shared" ca="1" si="2"/>
        <v>361.08088600000002</v>
      </c>
      <c r="I62" s="183">
        <f t="shared" ca="1" si="5"/>
        <v>269.52999999999997</v>
      </c>
      <c r="J62" s="180">
        <f t="shared" ca="1" si="6"/>
        <v>86.63</v>
      </c>
      <c r="K62" s="180">
        <f t="shared" ca="1" si="7"/>
        <v>4.92</v>
      </c>
      <c r="L62" s="180">
        <f t="shared" ca="1" si="8"/>
        <v>0</v>
      </c>
      <c r="M62" s="181">
        <f t="shared" ca="1" si="9"/>
        <v>361.08</v>
      </c>
      <c r="N62" s="179">
        <f t="shared" ca="1" si="10"/>
        <v>269.53066135920017</v>
      </c>
      <c r="O62" s="180">
        <f t="shared" ca="1" si="11"/>
        <v>86.630212568350515</v>
      </c>
      <c r="P62" s="180">
        <f t="shared" ca="1" si="12"/>
        <v>4.9200120724493193</v>
      </c>
      <c r="Q62" s="180">
        <f t="shared" ca="1" si="13"/>
        <v>0</v>
      </c>
      <c r="R62" s="181">
        <f t="shared" ca="1" si="14"/>
        <v>361.08088600000002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375.11</v>
      </c>
      <c r="H63" s="182">
        <f t="shared" ca="1" si="2"/>
        <v>361.08088600000002</v>
      </c>
      <c r="I63" s="183">
        <f t="shared" ca="1" si="5"/>
        <v>269.52999999999997</v>
      </c>
      <c r="J63" s="180">
        <f t="shared" ca="1" si="6"/>
        <v>86.63</v>
      </c>
      <c r="K63" s="180">
        <f t="shared" ca="1" si="7"/>
        <v>4.92</v>
      </c>
      <c r="L63" s="180">
        <f t="shared" ca="1" si="8"/>
        <v>0</v>
      </c>
      <c r="M63" s="181">
        <f t="shared" ca="1" si="9"/>
        <v>361.08</v>
      </c>
      <c r="N63" s="179">
        <f t="shared" ca="1" si="10"/>
        <v>269.53066135920017</v>
      </c>
      <c r="O63" s="180">
        <f t="shared" ca="1" si="11"/>
        <v>86.630212568350515</v>
      </c>
      <c r="P63" s="180">
        <f t="shared" ca="1" si="12"/>
        <v>4.9200120724493193</v>
      </c>
      <c r="Q63" s="180">
        <f t="shared" ca="1" si="13"/>
        <v>0</v>
      </c>
      <c r="R63" s="181">
        <f t="shared" ca="1" si="14"/>
        <v>361.08088600000002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375.11</v>
      </c>
      <c r="H64" s="182">
        <f t="shared" ca="1" si="2"/>
        <v>361.08088600000002</v>
      </c>
      <c r="I64" s="183">
        <f t="shared" ca="1" si="5"/>
        <v>269.52999999999997</v>
      </c>
      <c r="J64" s="180">
        <f t="shared" ca="1" si="6"/>
        <v>86.63</v>
      </c>
      <c r="K64" s="180">
        <f t="shared" ca="1" si="7"/>
        <v>4.92</v>
      </c>
      <c r="L64" s="180">
        <f t="shared" ca="1" si="8"/>
        <v>0</v>
      </c>
      <c r="M64" s="181">
        <f t="shared" ca="1" si="9"/>
        <v>361.08</v>
      </c>
      <c r="N64" s="179">
        <f t="shared" ca="1" si="10"/>
        <v>269.53066135920017</v>
      </c>
      <c r="O64" s="180">
        <f t="shared" ca="1" si="11"/>
        <v>86.630212568350515</v>
      </c>
      <c r="P64" s="180">
        <f t="shared" ca="1" si="12"/>
        <v>4.9200120724493193</v>
      </c>
      <c r="Q64" s="180">
        <f t="shared" ca="1" si="13"/>
        <v>0</v>
      </c>
      <c r="R64" s="181">
        <f t="shared" ca="1" si="14"/>
        <v>361.08088600000002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375.11</v>
      </c>
      <c r="H65" s="182">
        <f t="shared" ca="1" si="2"/>
        <v>361.08088600000002</v>
      </c>
      <c r="I65" s="183">
        <f t="shared" ca="1" si="5"/>
        <v>269.52999999999997</v>
      </c>
      <c r="J65" s="180">
        <f t="shared" ca="1" si="6"/>
        <v>86.63</v>
      </c>
      <c r="K65" s="180">
        <f t="shared" ca="1" si="7"/>
        <v>4.92</v>
      </c>
      <c r="L65" s="180">
        <f t="shared" ca="1" si="8"/>
        <v>0</v>
      </c>
      <c r="M65" s="181">
        <f t="shared" ca="1" si="9"/>
        <v>361.08</v>
      </c>
      <c r="N65" s="179">
        <f t="shared" ca="1" si="10"/>
        <v>269.53066135920017</v>
      </c>
      <c r="O65" s="180">
        <f t="shared" ca="1" si="11"/>
        <v>86.630212568350515</v>
      </c>
      <c r="P65" s="180">
        <f t="shared" ca="1" si="12"/>
        <v>4.9200120724493193</v>
      </c>
      <c r="Q65" s="180">
        <f t="shared" ca="1" si="13"/>
        <v>0</v>
      </c>
      <c r="R65" s="181">
        <f t="shared" ca="1" si="14"/>
        <v>361.08088600000002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375.11</v>
      </c>
      <c r="H66" s="182">
        <f t="shared" ca="1" si="2"/>
        <v>361.08088600000002</v>
      </c>
      <c r="I66" s="183">
        <f t="shared" ca="1" si="5"/>
        <v>269.52999999999997</v>
      </c>
      <c r="J66" s="180">
        <f t="shared" ca="1" si="6"/>
        <v>86.63</v>
      </c>
      <c r="K66" s="180">
        <f t="shared" ca="1" si="7"/>
        <v>4.92</v>
      </c>
      <c r="L66" s="180">
        <f t="shared" ca="1" si="8"/>
        <v>0</v>
      </c>
      <c r="M66" s="181">
        <f t="shared" ca="1" si="9"/>
        <v>361.08</v>
      </c>
      <c r="N66" s="179">
        <f t="shared" ca="1" si="10"/>
        <v>269.53066135920017</v>
      </c>
      <c r="O66" s="180">
        <f t="shared" ca="1" si="11"/>
        <v>86.630212568350515</v>
      </c>
      <c r="P66" s="180">
        <f t="shared" ca="1" si="12"/>
        <v>4.9200120724493193</v>
      </c>
      <c r="Q66" s="180">
        <f t="shared" ca="1" si="13"/>
        <v>0</v>
      </c>
      <c r="R66" s="181">
        <f t="shared" ca="1" si="14"/>
        <v>361.08088600000002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375.11</v>
      </c>
      <c r="H67" s="182">
        <f t="shared" ref="H67:H98" ca="1" si="17">INDIRECT("ISGS_Delhi_pp!" &amp; $V$3 &amp; X67)</f>
        <v>361.08088600000002</v>
      </c>
      <c r="I67" s="183">
        <f t="shared" ca="1" si="5"/>
        <v>269.52999999999997</v>
      </c>
      <c r="J67" s="180">
        <f t="shared" ca="1" si="6"/>
        <v>86.63</v>
      </c>
      <c r="K67" s="180">
        <f t="shared" ca="1" si="7"/>
        <v>4.92</v>
      </c>
      <c r="L67" s="180">
        <f t="shared" ca="1" si="8"/>
        <v>0</v>
      </c>
      <c r="M67" s="181">
        <f t="shared" ca="1" si="9"/>
        <v>361.08</v>
      </c>
      <c r="N67" s="179">
        <f t="shared" ca="1" si="10"/>
        <v>269.53066135920017</v>
      </c>
      <c r="O67" s="180">
        <f t="shared" ca="1" si="11"/>
        <v>86.630212568350515</v>
      </c>
      <c r="P67" s="180">
        <f t="shared" ca="1" si="12"/>
        <v>4.9200120724493193</v>
      </c>
      <c r="Q67" s="180">
        <f t="shared" ca="1" si="13"/>
        <v>0</v>
      </c>
      <c r="R67" s="181">
        <f t="shared" ca="1" si="14"/>
        <v>361.08088600000002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375.11</v>
      </c>
      <c r="H68" s="182">
        <f t="shared" ca="1" si="17"/>
        <v>361.08088600000002</v>
      </c>
      <c r="I68" s="183">
        <f t="shared" ref="I68:I98" ca="1" si="20">INDIRECT("BRPL_EOD!" &amp; $V$3 &amp; X68)</f>
        <v>269.52999999999997</v>
      </c>
      <c r="J68" s="180">
        <f t="shared" ref="J68:J98" ca="1" si="21">INDIRECT("BYPL_EOD!" &amp; $V$3 &amp; X68)</f>
        <v>86.63</v>
      </c>
      <c r="K68" s="180">
        <f t="shared" ref="K68:K98" ca="1" si="22">INDIRECT("TPDDL_EOD!" &amp; $V$3 &amp; X68)</f>
        <v>4.92</v>
      </c>
      <c r="L68" s="180">
        <f t="shared" ref="L68:L98" ca="1" si="23">INDIRECT("NDMC_EOD!" &amp; $V$3 &amp; X68)</f>
        <v>0</v>
      </c>
      <c r="M68" s="181">
        <f t="shared" ref="M68:M98" ca="1" si="24">SUM(I68:L68)</f>
        <v>361.08</v>
      </c>
      <c r="N68" s="179">
        <f t="shared" ref="N68:N98" ca="1" si="25">INDIRECT("BRPL_ISGS_exbus!" &amp; $V$3 &amp; X68)</f>
        <v>269.53066135920017</v>
      </c>
      <c r="O68" s="180">
        <f t="shared" ref="O68:O98" ca="1" si="26">INDIRECT("BYPL_ISGS_exbus!" &amp; $V$3 &amp; X68)</f>
        <v>86.630212568350515</v>
      </c>
      <c r="P68" s="180">
        <f t="shared" ref="P68:P98" ca="1" si="27">INDIRECT("TPDDL_ISGS_exbus!" &amp; $V$3 &amp; X68)</f>
        <v>4.9200120724493193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361.08088600000002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375.11</v>
      </c>
      <c r="H69" s="182">
        <f t="shared" ca="1" si="17"/>
        <v>361.08088600000002</v>
      </c>
      <c r="I69" s="183">
        <f t="shared" ca="1" si="20"/>
        <v>269.52999999999997</v>
      </c>
      <c r="J69" s="180">
        <f t="shared" ca="1" si="21"/>
        <v>86.63</v>
      </c>
      <c r="K69" s="180">
        <f t="shared" ca="1" si="22"/>
        <v>4.92</v>
      </c>
      <c r="L69" s="180">
        <f t="shared" ca="1" si="23"/>
        <v>0</v>
      </c>
      <c r="M69" s="181">
        <f t="shared" ca="1" si="24"/>
        <v>361.08</v>
      </c>
      <c r="N69" s="179">
        <f t="shared" ca="1" si="25"/>
        <v>269.53066135920017</v>
      </c>
      <c r="O69" s="180">
        <f t="shared" ca="1" si="26"/>
        <v>86.630212568350515</v>
      </c>
      <c r="P69" s="180">
        <f t="shared" ca="1" si="27"/>
        <v>4.9200120724493193</v>
      </c>
      <c r="Q69" s="180">
        <f t="shared" ca="1" si="28"/>
        <v>0</v>
      </c>
      <c r="R69" s="181">
        <f t="shared" ca="1" si="29"/>
        <v>361.08088600000002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375.11</v>
      </c>
      <c r="H70" s="182">
        <f t="shared" ca="1" si="17"/>
        <v>361.08088600000002</v>
      </c>
      <c r="I70" s="183">
        <f t="shared" ca="1" si="20"/>
        <v>269.52999999999997</v>
      </c>
      <c r="J70" s="180">
        <f t="shared" ca="1" si="21"/>
        <v>86.63</v>
      </c>
      <c r="K70" s="180">
        <f t="shared" ca="1" si="22"/>
        <v>4.92</v>
      </c>
      <c r="L70" s="180">
        <f t="shared" ca="1" si="23"/>
        <v>0</v>
      </c>
      <c r="M70" s="181">
        <f t="shared" ca="1" si="24"/>
        <v>361.08</v>
      </c>
      <c r="N70" s="179">
        <f t="shared" ca="1" si="25"/>
        <v>269.53066135920017</v>
      </c>
      <c r="O70" s="180">
        <f t="shared" ca="1" si="26"/>
        <v>86.630212568350515</v>
      </c>
      <c r="P70" s="180">
        <f t="shared" ca="1" si="27"/>
        <v>4.9200120724493193</v>
      </c>
      <c r="Q70" s="180">
        <f t="shared" ca="1" si="28"/>
        <v>0</v>
      </c>
      <c r="R70" s="181">
        <f t="shared" ca="1" si="29"/>
        <v>361.08088600000002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375.11</v>
      </c>
      <c r="H71" s="182">
        <f t="shared" ca="1" si="17"/>
        <v>361.08088600000002</v>
      </c>
      <c r="I71" s="183">
        <f t="shared" ca="1" si="20"/>
        <v>269.52999999999997</v>
      </c>
      <c r="J71" s="180">
        <f t="shared" ca="1" si="21"/>
        <v>86.63</v>
      </c>
      <c r="K71" s="180">
        <f t="shared" ca="1" si="22"/>
        <v>4.92</v>
      </c>
      <c r="L71" s="180">
        <f t="shared" ca="1" si="23"/>
        <v>0</v>
      </c>
      <c r="M71" s="181">
        <f t="shared" ca="1" si="24"/>
        <v>361.08</v>
      </c>
      <c r="N71" s="179">
        <f t="shared" ca="1" si="25"/>
        <v>269.53066135920017</v>
      </c>
      <c r="O71" s="180">
        <f t="shared" ca="1" si="26"/>
        <v>86.630212568350515</v>
      </c>
      <c r="P71" s="180">
        <f t="shared" ca="1" si="27"/>
        <v>4.9200120724493193</v>
      </c>
      <c r="Q71" s="180">
        <f t="shared" ca="1" si="28"/>
        <v>0</v>
      </c>
      <c r="R71" s="181">
        <f t="shared" ca="1" si="29"/>
        <v>361.08088600000002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395.11</v>
      </c>
      <c r="H72" s="182">
        <f t="shared" ca="1" si="17"/>
        <v>380.33288599999997</v>
      </c>
      <c r="I72" s="183">
        <f t="shared" ca="1" si="20"/>
        <v>288.77999999999997</v>
      </c>
      <c r="J72" s="180">
        <f t="shared" ca="1" si="21"/>
        <v>86.63</v>
      </c>
      <c r="K72" s="180">
        <f t="shared" ca="1" si="22"/>
        <v>4.92</v>
      </c>
      <c r="L72" s="180">
        <f t="shared" ca="1" si="23"/>
        <v>0</v>
      </c>
      <c r="M72" s="181">
        <f t="shared" ca="1" si="24"/>
        <v>380.33</v>
      </c>
      <c r="N72" s="179">
        <f t="shared" ca="1" si="25"/>
        <v>288.78219130512974</v>
      </c>
      <c r="O72" s="180">
        <f t="shared" ca="1" si="26"/>
        <v>86.630657361186337</v>
      </c>
      <c r="P72" s="180">
        <f t="shared" ca="1" si="27"/>
        <v>4.9200373336839061</v>
      </c>
      <c r="Q72" s="180">
        <f t="shared" ca="1" si="28"/>
        <v>0</v>
      </c>
      <c r="R72" s="181">
        <f t="shared" ca="1" si="29"/>
        <v>380.33288600000003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373.8</v>
      </c>
      <c r="H73" s="182">
        <f t="shared" ca="1" si="17"/>
        <v>359.81988000000001</v>
      </c>
      <c r="I73" s="183">
        <f t="shared" ca="1" si="20"/>
        <v>264.70999999999998</v>
      </c>
      <c r="J73" s="180">
        <f t="shared" ca="1" si="21"/>
        <v>90</v>
      </c>
      <c r="K73" s="180">
        <f t="shared" ca="1" si="22"/>
        <v>5.1100000000000003</v>
      </c>
      <c r="L73" s="180">
        <f t="shared" ca="1" si="23"/>
        <v>0</v>
      </c>
      <c r="M73" s="181">
        <f t="shared" ca="1" si="24"/>
        <v>359.82</v>
      </c>
      <c r="N73" s="179">
        <f t="shared" ca="1" si="25"/>
        <v>264.70991171919292</v>
      </c>
      <c r="O73" s="180">
        <f t="shared" ca="1" si="26"/>
        <v>89.999969984992504</v>
      </c>
      <c r="P73" s="180">
        <f t="shared" ca="1" si="27"/>
        <v>5.1099982958145747</v>
      </c>
      <c r="Q73" s="180">
        <f t="shared" ca="1" si="28"/>
        <v>0</v>
      </c>
      <c r="R73" s="181">
        <f t="shared" ca="1" si="29"/>
        <v>359.81988000000001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385.11</v>
      </c>
      <c r="H74" s="182">
        <f t="shared" ca="1" si="17"/>
        <v>370.706886</v>
      </c>
      <c r="I74" s="183">
        <f t="shared" ca="1" si="20"/>
        <v>279.16000000000003</v>
      </c>
      <c r="J74" s="180">
        <f t="shared" ca="1" si="21"/>
        <v>86.63</v>
      </c>
      <c r="K74" s="180">
        <f t="shared" ca="1" si="22"/>
        <v>4.92</v>
      </c>
      <c r="L74" s="180">
        <f t="shared" ca="1" si="23"/>
        <v>0</v>
      </c>
      <c r="M74" s="181">
        <f t="shared" ca="1" si="24"/>
        <v>370.71000000000004</v>
      </c>
      <c r="N74" s="179">
        <f t="shared" ca="1" si="25"/>
        <v>279.15765502889053</v>
      </c>
      <c r="O74" s="180">
        <f t="shared" ca="1" si="26"/>
        <v>86.629272299587271</v>
      </c>
      <c r="P74" s="180">
        <f t="shared" ca="1" si="27"/>
        <v>4.9199586715222132</v>
      </c>
      <c r="Q74" s="180">
        <f t="shared" ca="1" si="28"/>
        <v>0</v>
      </c>
      <c r="R74" s="181">
        <f t="shared" ca="1" si="29"/>
        <v>370.70688600000005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428.30900000000003</v>
      </c>
      <c r="H75" s="182">
        <f t="shared" ca="1" si="17"/>
        <v>412.29024299999998</v>
      </c>
      <c r="I75" s="183">
        <f t="shared" ca="1" si="20"/>
        <v>317.66000000000003</v>
      </c>
      <c r="J75" s="180">
        <f t="shared" ca="1" si="21"/>
        <v>85.67</v>
      </c>
      <c r="K75" s="180">
        <f t="shared" ca="1" si="22"/>
        <v>8.9600000000000009</v>
      </c>
      <c r="L75" s="180">
        <f t="shared" ca="1" si="23"/>
        <v>0</v>
      </c>
      <c r="M75" s="181">
        <f t="shared" ca="1" si="24"/>
        <v>412.29</v>
      </c>
      <c r="N75" s="179">
        <f t="shared" ca="1" si="25"/>
        <v>317.66018722593321</v>
      </c>
      <c r="O75" s="180">
        <f t="shared" ca="1" si="26"/>
        <v>85.670050493123767</v>
      </c>
      <c r="P75" s="180">
        <f t="shared" ca="1" si="27"/>
        <v>8.960005280943026</v>
      </c>
      <c r="Q75" s="180">
        <f t="shared" ca="1" si="28"/>
        <v>0</v>
      </c>
      <c r="R75" s="181">
        <f t="shared" ca="1" si="29"/>
        <v>412.29024300000003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448.30900000000003</v>
      </c>
      <c r="H76" s="182">
        <f t="shared" ca="1" si="17"/>
        <v>431.54224299999998</v>
      </c>
      <c r="I76" s="183">
        <f t="shared" ca="1" si="20"/>
        <v>336.91</v>
      </c>
      <c r="J76" s="180">
        <f t="shared" ca="1" si="21"/>
        <v>85.67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431.54</v>
      </c>
      <c r="N76" s="179">
        <f t="shared" ca="1" si="25"/>
        <v>336.91175114503869</v>
      </c>
      <c r="O76" s="180">
        <f t="shared" ca="1" si="26"/>
        <v>85.670445283890245</v>
      </c>
      <c r="P76" s="180">
        <f t="shared" ca="1" si="27"/>
        <v>8.9600465710710484</v>
      </c>
      <c r="Q76" s="180">
        <f t="shared" ca="1" si="28"/>
        <v>0</v>
      </c>
      <c r="R76" s="181">
        <f t="shared" ca="1" si="29"/>
        <v>431.54224299999998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458.30900000000003</v>
      </c>
      <c r="H77" s="182">
        <f t="shared" ca="1" si="17"/>
        <v>441.16824300000002</v>
      </c>
      <c r="I77" s="183">
        <f t="shared" ca="1" si="20"/>
        <v>346.54</v>
      </c>
      <c r="J77" s="180">
        <f t="shared" ca="1" si="21"/>
        <v>85.67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441.17</v>
      </c>
      <c r="N77" s="179">
        <f t="shared" ca="1" si="25"/>
        <v>346.5386198726568</v>
      </c>
      <c r="O77" s="180">
        <f t="shared" ca="1" si="26"/>
        <v>85.669658811365238</v>
      </c>
      <c r="P77" s="180">
        <f t="shared" ca="1" si="27"/>
        <v>8.9599643159779685</v>
      </c>
      <c r="Q77" s="180">
        <f t="shared" ca="1" si="28"/>
        <v>0</v>
      </c>
      <c r="R77" s="181">
        <f t="shared" ca="1" si="29"/>
        <v>441.16824300000002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478.30900000000003</v>
      </c>
      <c r="H78" s="182">
        <f t="shared" ca="1" si="17"/>
        <v>460.42024300000003</v>
      </c>
      <c r="I78" s="183">
        <f t="shared" ca="1" si="20"/>
        <v>365.79</v>
      </c>
      <c r="J78" s="180">
        <f t="shared" ca="1" si="21"/>
        <v>85.67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460.42</v>
      </c>
      <c r="N78" s="179">
        <f t="shared" ca="1" si="25"/>
        <v>365.79019305627475</v>
      </c>
      <c r="O78" s="180">
        <f t="shared" ca="1" si="26"/>
        <v>85.670045214825592</v>
      </c>
      <c r="P78" s="180">
        <f t="shared" ca="1" si="27"/>
        <v>8.9600047288997011</v>
      </c>
      <c r="Q78" s="180">
        <f t="shared" ca="1" si="28"/>
        <v>0</v>
      </c>
      <c r="R78" s="181">
        <f t="shared" ca="1" si="29"/>
        <v>460.42024300000008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499.30900000000003</v>
      </c>
      <c r="H79" s="182">
        <f t="shared" ca="1" si="17"/>
        <v>480.63484299999999</v>
      </c>
      <c r="I79" s="183">
        <f t="shared" ca="1" si="20"/>
        <v>375.41</v>
      </c>
      <c r="J79" s="180">
        <f t="shared" ca="1" si="21"/>
        <v>96.26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480.63</v>
      </c>
      <c r="N79" s="179">
        <f t="shared" ca="1" si="25"/>
        <v>375.41378276559936</v>
      </c>
      <c r="O79" s="180">
        <f t="shared" ca="1" si="26"/>
        <v>96.260969950231996</v>
      </c>
      <c r="P79" s="180">
        <f t="shared" ca="1" si="27"/>
        <v>8.9600902841686967</v>
      </c>
      <c r="Q79" s="180">
        <f t="shared" ca="1" si="28"/>
        <v>0</v>
      </c>
      <c r="R79" s="181">
        <f t="shared" ca="1" si="29"/>
        <v>480.63484300000005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489.30900000000003</v>
      </c>
      <c r="H80" s="182">
        <f t="shared" ca="1" si="17"/>
        <v>471.00884300000001</v>
      </c>
      <c r="I80" s="183">
        <f t="shared" ca="1" si="20"/>
        <v>365.79</v>
      </c>
      <c r="J80" s="180">
        <f t="shared" ca="1" si="21"/>
        <v>96.26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471.01</v>
      </c>
      <c r="N80" s="179">
        <f t="shared" ca="1" si="25"/>
        <v>365.7891014648734</v>
      </c>
      <c r="O80" s="180">
        <f t="shared" ca="1" si="26"/>
        <v>96.259763544680595</v>
      </c>
      <c r="P80" s="180">
        <f t="shared" ca="1" si="27"/>
        <v>8.9599779904460632</v>
      </c>
      <c r="Q80" s="180">
        <f t="shared" ca="1" si="28"/>
        <v>0</v>
      </c>
      <c r="R80" s="181">
        <f t="shared" ca="1" si="29"/>
        <v>471.00884300000007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421.30900000000003</v>
      </c>
      <c r="H81" s="182">
        <f t="shared" ca="1" si="17"/>
        <v>405.55204300000003</v>
      </c>
      <c r="I81" s="183">
        <f t="shared" ca="1" si="20"/>
        <v>300.33</v>
      </c>
      <c r="J81" s="180">
        <f t="shared" ca="1" si="21"/>
        <v>96.26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405.54999999999995</v>
      </c>
      <c r="N81" s="179">
        <f t="shared" ca="1" si="25"/>
        <v>300.33151294338558</v>
      </c>
      <c r="O81" s="180">
        <f t="shared" ca="1" si="26"/>
        <v>96.260484919689333</v>
      </c>
      <c r="P81" s="180">
        <f t="shared" ca="1" si="27"/>
        <v>8.9600451369251655</v>
      </c>
      <c r="Q81" s="180">
        <f t="shared" ca="1" si="28"/>
        <v>0</v>
      </c>
      <c r="R81" s="181">
        <f t="shared" ca="1" si="29"/>
        <v>405.55204300000003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421.30900000000003</v>
      </c>
      <c r="H82" s="182">
        <f t="shared" ca="1" si="17"/>
        <v>405.55204300000003</v>
      </c>
      <c r="I82" s="183">
        <f t="shared" ca="1" si="20"/>
        <v>300.33</v>
      </c>
      <c r="J82" s="180">
        <f t="shared" ca="1" si="21"/>
        <v>96.26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405.54999999999995</v>
      </c>
      <c r="N82" s="179">
        <f t="shared" ca="1" si="25"/>
        <v>300.33151294338558</v>
      </c>
      <c r="O82" s="180">
        <f t="shared" ca="1" si="26"/>
        <v>96.260484919689333</v>
      </c>
      <c r="P82" s="180">
        <f t="shared" ca="1" si="27"/>
        <v>8.9600451369251655</v>
      </c>
      <c r="Q82" s="180">
        <f t="shared" ca="1" si="28"/>
        <v>0</v>
      </c>
      <c r="R82" s="181">
        <f t="shared" ca="1" si="29"/>
        <v>405.55204300000003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421.11</v>
      </c>
      <c r="H83" s="182">
        <f t="shared" ca="1" si="17"/>
        <v>405.36048599999998</v>
      </c>
      <c r="I83" s="183">
        <f t="shared" ca="1" si="20"/>
        <v>314.77</v>
      </c>
      <c r="J83" s="180">
        <f t="shared" ca="1" si="21"/>
        <v>85.67</v>
      </c>
      <c r="K83" s="180">
        <f t="shared" ca="1" si="22"/>
        <v>4.92</v>
      </c>
      <c r="L83" s="180">
        <f t="shared" ca="1" si="23"/>
        <v>0</v>
      </c>
      <c r="M83" s="181">
        <f t="shared" ca="1" si="24"/>
        <v>405.36</v>
      </c>
      <c r="N83" s="179">
        <f t="shared" ca="1" si="25"/>
        <v>314.77037738854347</v>
      </c>
      <c r="O83" s="180">
        <f t="shared" ca="1" si="26"/>
        <v>85.670102712699816</v>
      </c>
      <c r="P83" s="180">
        <f t="shared" ca="1" si="27"/>
        <v>4.9200058987566599</v>
      </c>
      <c r="Q83" s="180">
        <f t="shared" ca="1" si="28"/>
        <v>0</v>
      </c>
      <c r="R83" s="181">
        <f t="shared" ca="1" si="29"/>
        <v>405.36048599999992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429.11</v>
      </c>
      <c r="H84" s="182">
        <f t="shared" ca="1" si="17"/>
        <v>413.061286</v>
      </c>
      <c r="I84" s="183">
        <f t="shared" ca="1" si="20"/>
        <v>322.47000000000003</v>
      </c>
      <c r="J84" s="180">
        <f t="shared" ca="1" si="21"/>
        <v>85.67</v>
      </c>
      <c r="K84" s="180">
        <f t="shared" ca="1" si="22"/>
        <v>4.92</v>
      </c>
      <c r="L84" s="180">
        <f t="shared" ca="1" si="23"/>
        <v>0</v>
      </c>
      <c r="M84" s="181">
        <f t="shared" ca="1" si="24"/>
        <v>413.06000000000006</v>
      </c>
      <c r="N84" s="179">
        <f t="shared" ca="1" si="25"/>
        <v>322.47100396170043</v>
      </c>
      <c r="O84" s="180">
        <f t="shared" ca="1" si="26"/>
        <v>85.670266720621683</v>
      </c>
      <c r="P84" s="180">
        <f t="shared" ca="1" si="27"/>
        <v>4.9200153176778185</v>
      </c>
      <c r="Q84" s="180">
        <f t="shared" ca="1" si="28"/>
        <v>0</v>
      </c>
      <c r="R84" s="181">
        <f t="shared" ca="1" si="29"/>
        <v>413.06128599999994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374.16</v>
      </c>
      <c r="H85" s="182">
        <f t="shared" ca="1" si="17"/>
        <v>360.16641600000003</v>
      </c>
      <c r="I85" s="183">
        <f t="shared" ca="1" si="20"/>
        <v>269.58</v>
      </c>
      <c r="J85" s="180">
        <f t="shared" ca="1" si="21"/>
        <v>85.67</v>
      </c>
      <c r="K85" s="180">
        <f t="shared" ca="1" si="22"/>
        <v>4.92</v>
      </c>
      <c r="L85" s="180">
        <f t="shared" ca="1" si="23"/>
        <v>0</v>
      </c>
      <c r="M85" s="181">
        <f t="shared" ca="1" si="24"/>
        <v>360.17</v>
      </c>
      <c r="N85" s="179">
        <f t="shared" ca="1" si="25"/>
        <v>269.57731744809394</v>
      </c>
      <c r="O85" s="180">
        <f t="shared" ca="1" si="26"/>
        <v>85.669147510120226</v>
      </c>
      <c r="P85" s="180">
        <f t="shared" ca="1" si="27"/>
        <v>4.9199510417858239</v>
      </c>
      <c r="Q85" s="180">
        <f t="shared" ca="1" si="28"/>
        <v>0</v>
      </c>
      <c r="R85" s="181">
        <f t="shared" ca="1" si="29"/>
        <v>360.16641600000003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374.16</v>
      </c>
      <c r="H86" s="182">
        <f t="shared" ca="1" si="17"/>
        <v>360.16641600000003</v>
      </c>
      <c r="I86" s="183">
        <f t="shared" ca="1" si="20"/>
        <v>269.58</v>
      </c>
      <c r="J86" s="180">
        <f t="shared" ca="1" si="21"/>
        <v>85.67</v>
      </c>
      <c r="K86" s="180">
        <f t="shared" ca="1" si="22"/>
        <v>4.92</v>
      </c>
      <c r="L86" s="180">
        <f t="shared" ca="1" si="23"/>
        <v>0</v>
      </c>
      <c r="M86" s="181">
        <f t="shared" ca="1" si="24"/>
        <v>360.17</v>
      </c>
      <c r="N86" s="179">
        <f t="shared" ca="1" si="25"/>
        <v>269.57731744809394</v>
      </c>
      <c r="O86" s="180">
        <f t="shared" ca="1" si="26"/>
        <v>85.669147510120226</v>
      </c>
      <c r="P86" s="180">
        <f t="shared" ca="1" si="27"/>
        <v>4.9199510417858239</v>
      </c>
      <c r="Q86" s="180">
        <f t="shared" ca="1" si="28"/>
        <v>0</v>
      </c>
      <c r="R86" s="181">
        <f t="shared" ca="1" si="29"/>
        <v>360.16641600000003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374.16</v>
      </c>
      <c r="H87" s="182">
        <f t="shared" ca="1" si="17"/>
        <v>360.16641600000003</v>
      </c>
      <c r="I87" s="183">
        <f t="shared" ca="1" si="20"/>
        <v>269.58</v>
      </c>
      <c r="J87" s="180">
        <f t="shared" ca="1" si="21"/>
        <v>85.67</v>
      </c>
      <c r="K87" s="180">
        <f t="shared" ca="1" si="22"/>
        <v>4.92</v>
      </c>
      <c r="L87" s="180">
        <f t="shared" ca="1" si="23"/>
        <v>0</v>
      </c>
      <c r="M87" s="181">
        <f t="shared" ca="1" si="24"/>
        <v>360.17</v>
      </c>
      <c r="N87" s="179">
        <f t="shared" ca="1" si="25"/>
        <v>269.57731744809394</v>
      </c>
      <c r="O87" s="180">
        <f t="shared" ca="1" si="26"/>
        <v>85.669147510120226</v>
      </c>
      <c r="P87" s="180">
        <f t="shared" ca="1" si="27"/>
        <v>4.9199510417858239</v>
      </c>
      <c r="Q87" s="180">
        <f t="shared" ca="1" si="28"/>
        <v>0</v>
      </c>
      <c r="R87" s="181">
        <f t="shared" ca="1" si="29"/>
        <v>360.16641600000003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374.16</v>
      </c>
      <c r="H88" s="182">
        <f t="shared" ca="1" si="17"/>
        <v>360.16641600000003</v>
      </c>
      <c r="I88" s="183">
        <f t="shared" ca="1" si="20"/>
        <v>269.58</v>
      </c>
      <c r="J88" s="180">
        <f t="shared" ca="1" si="21"/>
        <v>85.67</v>
      </c>
      <c r="K88" s="180">
        <f t="shared" ca="1" si="22"/>
        <v>4.92</v>
      </c>
      <c r="L88" s="180">
        <f t="shared" ca="1" si="23"/>
        <v>0</v>
      </c>
      <c r="M88" s="181">
        <f t="shared" ca="1" si="24"/>
        <v>360.17</v>
      </c>
      <c r="N88" s="179">
        <f t="shared" ca="1" si="25"/>
        <v>269.57731744809394</v>
      </c>
      <c r="O88" s="180">
        <f t="shared" ca="1" si="26"/>
        <v>85.669147510120226</v>
      </c>
      <c r="P88" s="180">
        <f t="shared" ca="1" si="27"/>
        <v>4.9199510417858239</v>
      </c>
      <c r="Q88" s="180">
        <f t="shared" ca="1" si="28"/>
        <v>0</v>
      </c>
      <c r="R88" s="181">
        <f t="shared" ca="1" si="29"/>
        <v>360.16641600000003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374.16</v>
      </c>
      <c r="H89" s="182">
        <f t="shared" ca="1" si="17"/>
        <v>360.16641600000003</v>
      </c>
      <c r="I89" s="183">
        <f t="shared" ca="1" si="20"/>
        <v>269.58</v>
      </c>
      <c r="J89" s="180">
        <f t="shared" ca="1" si="21"/>
        <v>85.67</v>
      </c>
      <c r="K89" s="180">
        <f t="shared" ca="1" si="22"/>
        <v>4.92</v>
      </c>
      <c r="L89" s="180">
        <f t="shared" ca="1" si="23"/>
        <v>0</v>
      </c>
      <c r="M89" s="181">
        <f t="shared" ca="1" si="24"/>
        <v>360.17</v>
      </c>
      <c r="N89" s="179">
        <f t="shared" ca="1" si="25"/>
        <v>269.57731744809394</v>
      </c>
      <c r="O89" s="180">
        <f t="shared" ca="1" si="26"/>
        <v>85.669147510120226</v>
      </c>
      <c r="P89" s="180">
        <f t="shared" ca="1" si="27"/>
        <v>4.9199510417858239</v>
      </c>
      <c r="Q89" s="180">
        <f t="shared" ca="1" si="28"/>
        <v>0</v>
      </c>
      <c r="R89" s="181">
        <f t="shared" ca="1" si="29"/>
        <v>360.16641600000003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374.16</v>
      </c>
      <c r="H90" s="182">
        <f t="shared" ca="1" si="17"/>
        <v>360.16641600000003</v>
      </c>
      <c r="I90" s="183">
        <f t="shared" ca="1" si="20"/>
        <v>269.58</v>
      </c>
      <c r="J90" s="180">
        <f t="shared" ca="1" si="21"/>
        <v>85.67</v>
      </c>
      <c r="K90" s="180">
        <f t="shared" ca="1" si="22"/>
        <v>4.92</v>
      </c>
      <c r="L90" s="180">
        <f t="shared" ca="1" si="23"/>
        <v>0</v>
      </c>
      <c r="M90" s="181">
        <f t="shared" ca="1" si="24"/>
        <v>360.17</v>
      </c>
      <c r="N90" s="179">
        <f t="shared" ca="1" si="25"/>
        <v>269.57731744809394</v>
      </c>
      <c r="O90" s="180">
        <f t="shared" ca="1" si="26"/>
        <v>85.669147510120226</v>
      </c>
      <c r="P90" s="180">
        <f t="shared" ca="1" si="27"/>
        <v>4.9199510417858239</v>
      </c>
      <c r="Q90" s="180">
        <f t="shared" ca="1" si="28"/>
        <v>0</v>
      </c>
      <c r="R90" s="181">
        <f t="shared" ca="1" si="29"/>
        <v>360.16641600000003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374.16</v>
      </c>
      <c r="H91" s="182">
        <f t="shared" ca="1" si="17"/>
        <v>360.16641600000003</v>
      </c>
      <c r="I91" s="183">
        <f t="shared" ca="1" si="20"/>
        <v>269.58</v>
      </c>
      <c r="J91" s="180">
        <f t="shared" ca="1" si="21"/>
        <v>85.67</v>
      </c>
      <c r="K91" s="180">
        <f t="shared" ca="1" si="22"/>
        <v>4.92</v>
      </c>
      <c r="L91" s="180">
        <f t="shared" ca="1" si="23"/>
        <v>0</v>
      </c>
      <c r="M91" s="181">
        <f t="shared" ca="1" si="24"/>
        <v>360.17</v>
      </c>
      <c r="N91" s="179">
        <f t="shared" ca="1" si="25"/>
        <v>269.57731744809394</v>
      </c>
      <c r="O91" s="180">
        <f t="shared" ca="1" si="26"/>
        <v>85.669147510120226</v>
      </c>
      <c r="P91" s="180">
        <f t="shared" ca="1" si="27"/>
        <v>4.9199510417858239</v>
      </c>
      <c r="Q91" s="180">
        <f t="shared" ca="1" si="28"/>
        <v>0</v>
      </c>
      <c r="R91" s="181">
        <f t="shared" ca="1" si="29"/>
        <v>360.16641600000003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374.16</v>
      </c>
      <c r="H92" s="182">
        <f t="shared" ca="1" si="17"/>
        <v>360.16641600000003</v>
      </c>
      <c r="I92" s="183">
        <f t="shared" ca="1" si="20"/>
        <v>269.58</v>
      </c>
      <c r="J92" s="180">
        <f t="shared" ca="1" si="21"/>
        <v>85.67</v>
      </c>
      <c r="K92" s="180">
        <f t="shared" ca="1" si="22"/>
        <v>4.92</v>
      </c>
      <c r="L92" s="180">
        <f t="shared" ca="1" si="23"/>
        <v>0</v>
      </c>
      <c r="M92" s="181">
        <f t="shared" ca="1" si="24"/>
        <v>360.17</v>
      </c>
      <c r="N92" s="179">
        <f t="shared" ca="1" si="25"/>
        <v>269.57731744809394</v>
      </c>
      <c r="O92" s="180">
        <f t="shared" ca="1" si="26"/>
        <v>85.669147510120226</v>
      </c>
      <c r="P92" s="180">
        <f t="shared" ca="1" si="27"/>
        <v>4.9199510417858239</v>
      </c>
      <c r="Q92" s="180">
        <f t="shared" ca="1" si="28"/>
        <v>0</v>
      </c>
      <c r="R92" s="181">
        <f t="shared" ca="1" si="29"/>
        <v>360.16641600000003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374.16</v>
      </c>
      <c r="H93" s="182">
        <f t="shared" ca="1" si="17"/>
        <v>360.16641600000003</v>
      </c>
      <c r="I93" s="183">
        <f t="shared" ca="1" si="20"/>
        <v>269.58</v>
      </c>
      <c r="J93" s="180">
        <f t="shared" ca="1" si="21"/>
        <v>85.67</v>
      </c>
      <c r="K93" s="180">
        <f t="shared" ca="1" si="22"/>
        <v>4.92</v>
      </c>
      <c r="L93" s="180">
        <f t="shared" ca="1" si="23"/>
        <v>0</v>
      </c>
      <c r="M93" s="181">
        <f t="shared" ca="1" si="24"/>
        <v>360.17</v>
      </c>
      <c r="N93" s="179">
        <f t="shared" ca="1" si="25"/>
        <v>269.57731744809394</v>
      </c>
      <c r="O93" s="180">
        <f t="shared" ca="1" si="26"/>
        <v>85.669147510120226</v>
      </c>
      <c r="P93" s="180">
        <f t="shared" ca="1" si="27"/>
        <v>4.9199510417858239</v>
      </c>
      <c r="Q93" s="180">
        <f t="shared" ca="1" si="28"/>
        <v>0</v>
      </c>
      <c r="R93" s="181">
        <f t="shared" ca="1" si="29"/>
        <v>360.16641600000003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374.16</v>
      </c>
      <c r="H94" s="182">
        <f t="shared" ca="1" si="17"/>
        <v>360.16641600000003</v>
      </c>
      <c r="I94" s="183">
        <f t="shared" ca="1" si="20"/>
        <v>269.58</v>
      </c>
      <c r="J94" s="180">
        <f t="shared" ca="1" si="21"/>
        <v>85.67</v>
      </c>
      <c r="K94" s="180">
        <f t="shared" ca="1" si="22"/>
        <v>4.92</v>
      </c>
      <c r="L94" s="180">
        <f t="shared" ca="1" si="23"/>
        <v>0</v>
      </c>
      <c r="M94" s="181">
        <f t="shared" ca="1" si="24"/>
        <v>360.17</v>
      </c>
      <c r="N94" s="179">
        <f t="shared" ca="1" si="25"/>
        <v>269.57731744809394</v>
      </c>
      <c r="O94" s="180">
        <f t="shared" ca="1" si="26"/>
        <v>85.669147510120226</v>
      </c>
      <c r="P94" s="180">
        <f t="shared" ca="1" si="27"/>
        <v>4.9199510417858239</v>
      </c>
      <c r="Q94" s="180">
        <f t="shared" ca="1" si="28"/>
        <v>0</v>
      </c>
      <c r="R94" s="181">
        <f t="shared" ca="1" si="29"/>
        <v>360.16641600000003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374.16</v>
      </c>
      <c r="H95" s="182">
        <f t="shared" ca="1" si="17"/>
        <v>360.16641600000003</v>
      </c>
      <c r="I95" s="183">
        <f t="shared" ca="1" si="20"/>
        <v>269.58</v>
      </c>
      <c r="J95" s="180">
        <f t="shared" ca="1" si="21"/>
        <v>85.67</v>
      </c>
      <c r="K95" s="180">
        <f t="shared" ca="1" si="22"/>
        <v>4.92</v>
      </c>
      <c r="L95" s="180">
        <f t="shared" ca="1" si="23"/>
        <v>0</v>
      </c>
      <c r="M95" s="181">
        <f t="shared" ca="1" si="24"/>
        <v>360.17</v>
      </c>
      <c r="N95" s="179">
        <f t="shared" ca="1" si="25"/>
        <v>269.57731744809394</v>
      </c>
      <c r="O95" s="180">
        <f t="shared" ca="1" si="26"/>
        <v>85.669147510120226</v>
      </c>
      <c r="P95" s="180">
        <f t="shared" ca="1" si="27"/>
        <v>4.9199510417858239</v>
      </c>
      <c r="Q95" s="180">
        <f t="shared" ca="1" si="28"/>
        <v>0</v>
      </c>
      <c r="R95" s="181">
        <f t="shared" ca="1" si="29"/>
        <v>360.16641600000003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374.16</v>
      </c>
      <c r="H96" s="182">
        <f t="shared" ca="1" si="17"/>
        <v>360.16641600000003</v>
      </c>
      <c r="I96" s="183">
        <f t="shared" ca="1" si="20"/>
        <v>269.58</v>
      </c>
      <c r="J96" s="180">
        <f t="shared" ca="1" si="21"/>
        <v>85.67</v>
      </c>
      <c r="K96" s="180">
        <f t="shared" ca="1" si="22"/>
        <v>4.92</v>
      </c>
      <c r="L96" s="180">
        <f t="shared" ca="1" si="23"/>
        <v>0</v>
      </c>
      <c r="M96" s="181">
        <f t="shared" ca="1" si="24"/>
        <v>360.17</v>
      </c>
      <c r="N96" s="179">
        <f t="shared" ca="1" si="25"/>
        <v>269.57731744809394</v>
      </c>
      <c r="O96" s="180">
        <f t="shared" ca="1" si="26"/>
        <v>85.669147510120226</v>
      </c>
      <c r="P96" s="180">
        <f t="shared" ca="1" si="27"/>
        <v>4.9199510417858239</v>
      </c>
      <c r="Q96" s="180">
        <f t="shared" ca="1" si="28"/>
        <v>0</v>
      </c>
      <c r="R96" s="181">
        <f t="shared" ca="1" si="29"/>
        <v>360.16641600000003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374.16</v>
      </c>
      <c r="H97" s="182">
        <f t="shared" ca="1" si="17"/>
        <v>360.16641600000003</v>
      </c>
      <c r="I97" s="183">
        <f t="shared" ca="1" si="20"/>
        <v>269.58</v>
      </c>
      <c r="J97" s="180">
        <f t="shared" ca="1" si="21"/>
        <v>85.67</v>
      </c>
      <c r="K97" s="180">
        <f t="shared" ca="1" si="22"/>
        <v>4.92</v>
      </c>
      <c r="L97" s="180">
        <f t="shared" ca="1" si="23"/>
        <v>0</v>
      </c>
      <c r="M97" s="181">
        <f t="shared" ca="1" si="24"/>
        <v>360.17</v>
      </c>
      <c r="N97" s="179">
        <f t="shared" ca="1" si="25"/>
        <v>269.57731744809394</v>
      </c>
      <c r="O97" s="180">
        <f t="shared" ca="1" si="26"/>
        <v>85.669147510120226</v>
      </c>
      <c r="P97" s="180">
        <f t="shared" ca="1" si="27"/>
        <v>4.9199510417858239</v>
      </c>
      <c r="Q97" s="180">
        <f t="shared" ca="1" si="28"/>
        <v>0</v>
      </c>
      <c r="R97" s="181">
        <f t="shared" ca="1" si="29"/>
        <v>360.16641600000003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374.16</v>
      </c>
      <c r="H98" s="187">
        <f t="shared" ca="1" si="17"/>
        <v>360.16641600000003</v>
      </c>
      <c r="I98" s="188">
        <f t="shared" ca="1" si="20"/>
        <v>269.58</v>
      </c>
      <c r="J98" s="185">
        <f t="shared" ca="1" si="21"/>
        <v>85.67</v>
      </c>
      <c r="K98" s="185">
        <f t="shared" ca="1" si="22"/>
        <v>4.92</v>
      </c>
      <c r="L98" s="185">
        <f t="shared" ca="1" si="23"/>
        <v>0</v>
      </c>
      <c r="M98" s="186">
        <f t="shared" ca="1" si="24"/>
        <v>360.17</v>
      </c>
      <c r="N98" s="184">
        <f t="shared" ca="1" si="25"/>
        <v>269.57731744809394</v>
      </c>
      <c r="O98" s="185">
        <f t="shared" ca="1" si="26"/>
        <v>85.669147510120226</v>
      </c>
      <c r="P98" s="185">
        <f t="shared" ca="1" si="27"/>
        <v>4.9199510417858239</v>
      </c>
      <c r="Q98" s="185">
        <f t="shared" ca="1" si="28"/>
        <v>0</v>
      </c>
      <c r="R98" s="186">
        <f t="shared" ca="1" si="29"/>
        <v>360.16641600000003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16.30776103200002</v>
      </c>
      <c r="C99" s="56">
        <f t="shared" ref="C99:R99" ca="1" si="30">SUM(C3:C98)/4000</f>
        <v>12.165589729871973</v>
      </c>
      <c r="D99" s="54">
        <f t="shared" ca="1" si="30"/>
        <v>3.9187549759896054</v>
      </c>
      <c r="E99" s="54">
        <f t="shared" ca="1" si="30"/>
        <v>0.22341632613839948</v>
      </c>
      <c r="F99" s="55">
        <f t="shared" ca="1" si="30"/>
        <v>0</v>
      </c>
      <c r="G99" s="59">
        <f t="shared" ca="1" si="30"/>
        <v>10.720998389750019</v>
      </c>
      <c r="H99" s="59">
        <f t="shared" ca="1" si="30"/>
        <v>10.320033049249998</v>
      </c>
      <c r="I99" s="171">
        <f t="shared" ca="1" si="30"/>
        <v>7.9726675000000018</v>
      </c>
      <c r="J99" s="54">
        <f t="shared" ca="1" si="30"/>
        <v>2.205042500000002</v>
      </c>
      <c r="K99" s="54">
        <f t="shared" ca="1" si="30"/>
        <v>0.14229749999999999</v>
      </c>
      <c r="L99" s="54">
        <f t="shared" ca="1" si="30"/>
        <v>0</v>
      </c>
      <c r="M99" s="55">
        <f t="shared" ca="1" si="30"/>
        <v>10.320007500000003</v>
      </c>
      <c r="N99" s="56">
        <f t="shared" ca="1" si="30"/>
        <v>7.9726884729202911</v>
      </c>
      <c r="O99" s="54">
        <f t="shared" ca="1" si="30"/>
        <v>2.2050467151761586</v>
      </c>
      <c r="P99" s="54">
        <f t="shared" ca="1" si="30"/>
        <v>0.14229786115354986</v>
      </c>
      <c r="Q99" s="54">
        <f t="shared" ca="1" si="30"/>
        <v>0</v>
      </c>
      <c r="R99" s="55">
        <f t="shared" ca="1" si="30"/>
        <v>10.320033049249997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-6.6135920019405603E-4</v>
      </c>
      <c r="L3" s="24">
        <f>BRPL_EOD!L3-BRPL_ISGS_exbus!L3</f>
        <v>-5.0038957665865524E-5</v>
      </c>
      <c r="M3" s="24">
        <f>BRPL_EOD!M3-BRPL_ISGS_exbus!M3</f>
        <v>5.5456187894975528E-4</v>
      </c>
      <c r="N3" s="24">
        <f>BRPL_EOD!N3-BRPL_ISGS_exbus!N3</f>
        <v>-2.2602358052807858E-3</v>
      </c>
      <c r="O3" s="24">
        <f>BRPL_EOD!O3-BRPL_ISGS_exbus!O3</f>
        <v>1.4470655241964892E-3</v>
      </c>
      <c r="P3" s="24">
        <f>BRPL_EOD!P3-BRPL_ISGS_exbus!P3</f>
        <v>-1.0434212920884534E-4</v>
      </c>
      <c r="Q3" s="24">
        <f>BRPL_EOD!Q3-BRPL_ISGS_exbus!Q3</f>
        <v>5.3797080745345838E-3</v>
      </c>
      <c r="R3" s="24">
        <f>BRPL_EOD!R3-BRPL_ISGS_exbus!R3</f>
        <v>-5.5711864407115286E-5</v>
      </c>
      <c r="S3" s="24">
        <f>BRPL_EOD!S3-BRPL_ISGS_exbus!S3</f>
        <v>-8.4011643090331489E-4</v>
      </c>
      <c r="T3" s="24">
        <f>BRPL_EOD!T3-BRPL_ISGS_exbus!T3</f>
        <v>0</v>
      </c>
      <c r="U3" s="24">
        <f>BRPL_EOD!U3-BRPL_ISGS_exbus!U3</f>
        <v>2.9634695244595832E-4</v>
      </c>
      <c r="V3" s="24">
        <f>BRPL_EOD!V3-BRPL_ISGS_exbus!V3</f>
        <v>-1.0218639652679329E-3</v>
      </c>
      <c r="W3" s="24">
        <f>BRPL_EOD!W3-BRPL_ISGS_exbus!W3</f>
        <v>1.1344450980406151E-3</v>
      </c>
      <c r="X3" s="24">
        <f>BRPL_EOD!X3-BRPL_ISGS_exbus!X3</f>
        <v>1.3225984036822069E-3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-6.6135920019405603E-4</v>
      </c>
      <c r="L4" s="24">
        <f>BRPL_EOD!L4-BRPL_ISGS_exbus!L4</f>
        <v>-5.0038957665865524E-5</v>
      </c>
      <c r="M4" s="24">
        <f>BRPL_EOD!M4-BRPL_ISGS_exbus!M4</f>
        <v>5.5456187894975528E-4</v>
      </c>
      <c r="N4" s="24">
        <f>BRPL_EOD!N4-BRPL_ISGS_exbus!N4</f>
        <v>-2.2602358052807858E-3</v>
      </c>
      <c r="O4" s="24">
        <f>BRPL_EOD!O4-BRPL_ISGS_exbus!O4</f>
        <v>1.4470655241964892E-3</v>
      </c>
      <c r="P4" s="24">
        <f>BRPL_EOD!P4-BRPL_ISGS_exbus!P4</f>
        <v>-1.0434212920884534E-4</v>
      </c>
      <c r="Q4" s="24">
        <f>BRPL_EOD!Q4-BRPL_ISGS_exbus!Q4</f>
        <v>5.3797080745345838E-3</v>
      </c>
      <c r="R4" s="24">
        <f>BRPL_EOD!R4-BRPL_ISGS_exbus!R4</f>
        <v>-1.1374716066487878E-3</v>
      </c>
      <c r="S4" s="24">
        <f>BRPL_EOD!S4-BRPL_ISGS_exbus!S4</f>
        <v>-8.4011643090331489E-4</v>
      </c>
      <c r="T4" s="24">
        <f>BRPL_EOD!T4-BRPL_ISGS_exbus!T4</f>
        <v>0</v>
      </c>
      <c r="U4" s="24">
        <f>BRPL_EOD!U4-BRPL_ISGS_exbus!U4</f>
        <v>2.9634695244595832E-4</v>
      </c>
      <c r="V4" s="24">
        <f>BRPL_EOD!V4-BRPL_ISGS_exbus!V4</f>
        <v>-1.0218639652679329E-3</v>
      </c>
      <c r="W4" s="24">
        <f>BRPL_EOD!W4-BRPL_ISGS_exbus!W4</f>
        <v>1.1344450980406151E-3</v>
      </c>
      <c r="X4" s="24">
        <f>BRPL_EOD!X4-BRPL_ISGS_exbus!X4</f>
        <v>2.0721939669954281E-4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-6.6135920019405603E-4</v>
      </c>
      <c r="L5" s="24">
        <f>BRPL_EOD!L5-BRPL_ISGS_exbus!L5</f>
        <v>-5.0038957665865524E-5</v>
      </c>
      <c r="M5" s="24">
        <f>BRPL_EOD!M5-BRPL_ISGS_exbus!M5</f>
        <v>1.8664043126719321E-3</v>
      </c>
      <c r="N5" s="24">
        <f>BRPL_EOD!N5-BRPL_ISGS_exbus!N5</f>
        <v>-2.2602358052807858E-3</v>
      </c>
      <c r="O5" s="24">
        <f>BRPL_EOD!O5-BRPL_ISGS_exbus!O5</f>
        <v>1.4470655241964892E-3</v>
      </c>
      <c r="P5" s="24">
        <f>BRPL_EOD!P5-BRPL_ISGS_exbus!P5</f>
        <v>-1.0434212920884534E-4</v>
      </c>
      <c r="Q5" s="24">
        <f>BRPL_EOD!Q5-BRPL_ISGS_exbus!Q5</f>
        <v>5.3797080745345838E-3</v>
      </c>
      <c r="R5" s="24">
        <f>BRPL_EOD!R5-BRPL_ISGS_exbus!R5</f>
        <v>-1.1374716066487878E-3</v>
      </c>
      <c r="S5" s="24">
        <f>BRPL_EOD!S5-BRPL_ISGS_exbus!S5</f>
        <v>-8.4011643090331489E-4</v>
      </c>
      <c r="T5" s="24">
        <f>BRPL_EOD!T5-BRPL_ISGS_exbus!T5</f>
        <v>0</v>
      </c>
      <c r="U5" s="24">
        <f>BRPL_EOD!U5-BRPL_ISGS_exbus!U5</f>
        <v>2.9634695244595832E-4</v>
      </c>
      <c r="V5" s="24">
        <f>BRPL_EOD!V5-BRPL_ISGS_exbus!V5</f>
        <v>-1.0218639652679329E-3</v>
      </c>
      <c r="W5" s="24">
        <f>BRPL_EOD!W5-BRPL_ISGS_exbus!W5</f>
        <v>1.1344450980406151E-3</v>
      </c>
      <c r="X5" s="24">
        <f>BRPL_EOD!X5-BRPL_ISGS_exbus!X5</f>
        <v>2.0721939669954281E-4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-6.6135920019405603E-4</v>
      </c>
      <c r="L6" s="24">
        <f>BRPL_EOD!L6-BRPL_ISGS_exbus!L6</f>
        <v>-5.0038957665865524E-5</v>
      </c>
      <c r="M6" s="24">
        <f>BRPL_EOD!M6-BRPL_ISGS_exbus!M6</f>
        <v>-5.3308363457205132E-4</v>
      </c>
      <c r="N6" s="24">
        <f>BRPL_EOD!N6-BRPL_ISGS_exbus!N6</f>
        <v>-1.578873565936334E-3</v>
      </c>
      <c r="O6" s="24">
        <f>BRPL_EOD!O6-BRPL_ISGS_exbus!O6</f>
        <v>1.4470655241964892E-3</v>
      </c>
      <c r="P6" s="24">
        <f>BRPL_EOD!P6-BRPL_ISGS_exbus!P6</f>
        <v>-1.0434212920884534E-4</v>
      </c>
      <c r="Q6" s="24">
        <f>BRPL_EOD!Q6-BRPL_ISGS_exbus!Q6</f>
        <v>1.5446127659579645E-3</v>
      </c>
      <c r="R6" s="24">
        <f>BRPL_EOD!R6-BRPL_ISGS_exbus!R6</f>
        <v>-2.2371318162317522E-3</v>
      </c>
      <c r="S6" s="24">
        <f>BRPL_EOD!S6-BRPL_ISGS_exbus!S6</f>
        <v>-1.3552278820316843E-4</v>
      </c>
      <c r="T6" s="24">
        <f>BRPL_EOD!T6-BRPL_ISGS_exbus!T6</f>
        <v>0</v>
      </c>
      <c r="U6" s="24">
        <f>BRPL_EOD!U6-BRPL_ISGS_exbus!U6</f>
        <v>2.9634695244595832E-4</v>
      </c>
      <c r="V6" s="24">
        <f>BRPL_EOD!V6-BRPL_ISGS_exbus!V6</f>
        <v>-1.0218639652679329E-3</v>
      </c>
      <c r="W6" s="24">
        <f>BRPL_EOD!W6-BRPL_ISGS_exbus!W6</f>
        <v>1.1344450980406151E-3</v>
      </c>
      <c r="X6" s="24">
        <f>BRPL_EOD!X6-BRPL_ISGS_exbus!X6</f>
        <v>2.0721939669954281E-4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-6.6135920019405603E-4</v>
      </c>
      <c r="L7" s="24">
        <f>BRPL_EOD!L7-BRPL_ISGS_exbus!L7</f>
        <v>-5.0038957665865524E-5</v>
      </c>
      <c r="M7" s="24">
        <f>BRPL_EOD!M7-BRPL_ISGS_exbus!M7</f>
        <v>-5.3308363457205132E-4</v>
      </c>
      <c r="N7" s="24">
        <f>BRPL_EOD!N7-BRPL_ISGS_exbus!N7</f>
        <v>-1.578873565936334E-3</v>
      </c>
      <c r="O7" s="24">
        <f>BRPL_EOD!O7-BRPL_ISGS_exbus!O7</f>
        <v>2.5976436781860457E-4</v>
      </c>
      <c r="P7" s="24">
        <f>BRPL_EOD!P7-BRPL_ISGS_exbus!P7</f>
        <v>-1.0434212920884534E-4</v>
      </c>
      <c r="Q7" s="24">
        <f>BRPL_EOD!Q7-BRPL_ISGS_exbus!Q7</f>
        <v>1.5446127659579645E-3</v>
      </c>
      <c r="R7" s="24">
        <f>BRPL_EOD!R7-BRPL_ISGS_exbus!R7</f>
        <v>-2.2371318162317522E-3</v>
      </c>
      <c r="S7" s="24">
        <f>BRPL_EOD!S7-BRPL_ISGS_exbus!S7</f>
        <v>-1.3552278820316843E-4</v>
      </c>
      <c r="T7" s="24">
        <f>BRPL_EOD!T7-BRPL_ISGS_exbus!T7</f>
        <v>0</v>
      </c>
      <c r="U7" s="24">
        <f>BRPL_EOD!U7-BRPL_ISGS_exbus!U7</f>
        <v>2.9634695244595832E-4</v>
      </c>
      <c r="V7" s="24">
        <f>BRPL_EOD!V7-BRPL_ISGS_exbus!V7</f>
        <v>4.3450767840624849E-5</v>
      </c>
      <c r="W7" s="24">
        <f>BRPL_EOD!W7-BRPL_ISGS_exbus!W7</f>
        <v>-1.9078365189102442E-3</v>
      </c>
      <c r="X7" s="24">
        <f>BRPL_EOD!X7-BRPL_ISGS_exbus!X7</f>
        <v>-3.8715492659946449E-4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-6.6135920019405603E-4</v>
      </c>
      <c r="L8" s="24">
        <f>BRPL_EOD!L8-BRPL_ISGS_exbus!L8</f>
        <v>-5.0038957665865524E-5</v>
      </c>
      <c r="M8" s="24">
        <f>BRPL_EOD!M8-BRPL_ISGS_exbus!M8</f>
        <v>-5.3308363457205132E-4</v>
      </c>
      <c r="N8" s="24">
        <f>BRPL_EOD!N8-BRPL_ISGS_exbus!N8</f>
        <v>-1.578873565936334E-3</v>
      </c>
      <c r="O8" s="24">
        <f>BRPL_EOD!O8-BRPL_ISGS_exbus!O8</f>
        <v>2.5976436781860457E-4</v>
      </c>
      <c r="P8" s="24">
        <f>BRPL_EOD!P8-BRPL_ISGS_exbus!P8</f>
        <v>-1.0434212920884534E-4</v>
      </c>
      <c r="Q8" s="24">
        <f>BRPL_EOD!Q8-BRPL_ISGS_exbus!Q8</f>
        <v>1.5446127659579645E-3</v>
      </c>
      <c r="R8" s="24">
        <f>BRPL_EOD!R8-BRPL_ISGS_exbus!R8</f>
        <v>-2.2371318162317522E-3</v>
      </c>
      <c r="S8" s="24">
        <f>BRPL_EOD!S8-BRPL_ISGS_exbus!S8</f>
        <v>-1.3552278820316843E-4</v>
      </c>
      <c r="T8" s="24">
        <f>BRPL_EOD!T8-BRPL_ISGS_exbus!T8</f>
        <v>0</v>
      </c>
      <c r="U8" s="24">
        <f>BRPL_EOD!U8-BRPL_ISGS_exbus!U8</f>
        <v>2.9634695244595832E-4</v>
      </c>
      <c r="V8" s="24">
        <f>BRPL_EOD!V8-BRPL_ISGS_exbus!V8</f>
        <v>4.3450767840624849E-5</v>
      </c>
      <c r="W8" s="24">
        <f>BRPL_EOD!W8-BRPL_ISGS_exbus!W8</f>
        <v>-1.9078365189102442E-3</v>
      </c>
      <c r="X8" s="24">
        <f>BRPL_EOD!X8-BRPL_ISGS_exbus!X8</f>
        <v>-3.8715492659946449E-4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-6.6135920019405603E-4</v>
      </c>
      <c r="L9" s="24">
        <f>BRPL_EOD!L9-BRPL_ISGS_exbus!L9</f>
        <v>-5.0038957665865524E-5</v>
      </c>
      <c r="M9" s="24">
        <f>BRPL_EOD!M9-BRPL_ISGS_exbus!M9</f>
        <v>-5.3308363457205132E-4</v>
      </c>
      <c r="N9" s="24">
        <f>BRPL_EOD!N9-BRPL_ISGS_exbus!N9</f>
        <v>-1.578873565936334E-3</v>
      </c>
      <c r="O9" s="24">
        <f>BRPL_EOD!O9-BRPL_ISGS_exbus!O9</f>
        <v>2.5976436781860457E-4</v>
      </c>
      <c r="P9" s="24">
        <f>BRPL_EOD!P9-BRPL_ISGS_exbus!P9</f>
        <v>-1.0434212920884534E-4</v>
      </c>
      <c r="Q9" s="24">
        <f>BRPL_EOD!Q9-BRPL_ISGS_exbus!Q9</f>
        <v>1.5446127659579645E-3</v>
      </c>
      <c r="R9" s="24">
        <f>BRPL_EOD!R9-BRPL_ISGS_exbus!R9</f>
        <v>-2.2371318162317522E-3</v>
      </c>
      <c r="S9" s="24">
        <f>BRPL_EOD!S9-BRPL_ISGS_exbus!S9</f>
        <v>-1.3552278820316843E-4</v>
      </c>
      <c r="T9" s="24">
        <f>BRPL_EOD!T9-BRPL_ISGS_exbus!T9</f>
        <v>0</v>
      </c>
      <c r="U9" s="24">
        <f>BRPL_EOD!U9-BRPL_ISGS_exbus!U9</f>
        <v>2.9634695244595832E-4</v>
      </c>
      <c r="V9" s="24">
        <f>BRPL_EOD!V9-BRPL_ISGS_exbus!V9</f>
        <v>4.3450767840624849E-5</v>
      </c>
      <c r="W9" s="24">
        <f>BRPL_EOD!W9-BRPL_ISGS_exbus!W9</f>
        <v>-1.9078365189102442E-3</v>
      </c>
      <c r="X9" s="24">
        <f>BRPL_EOD!X9-BRPL_ISGS_exbus!X9</f>
        <v>-3.8715492659946449E-4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-6.6135920019405603E-4</v>
      </c>
      <c r="L10" s="24">
        <f>BRPL_EOD!L10-BRPL_ISGS_exbus!L10</f>
        <v>-5.0038957665865524E-5</v>
      </c>
      <c r="M10" s="24">
        <f>BRPL_EOD!M10-BRPL_ISGS_exbus!M10</f>
        <v>-5.3308363457205132E-4</v>
      </c>
      <c r="N10" s="24">
        <f>BRPL_EOD!N10-BRPL_ISGS_exbus!N10</f>
        <v>-1.578873565936334E-3</v>
      </c>
      <c r="O10" s="24">
        <f>BRPL_EOD!O10-BRPL_ISGS_exbus!O10</f>
        <v>2.5976436781860457E-4</v>
      </c>
      <c r="P10" s="24">
        <f>BRPL_EOD!P10-BRPL_ISGS_exbus!P10</f>
        <v>-1.0434212920884534E-4</v>
      </c>
      <c r="Q10" s="24">
        <f>BRPL_EOD!Q10-BRPL_ISGS_exbus!Q10</f>
        <v>1.5446127659579645E-3</v>
      </c>
      <c r="R10" s="24">
        <f>BRPL_EOD!R10-BRPL_ISGS_exbus!R10</f>
        <v>-2.2371318162317522E-3</v>
      </c>
      <c r="S10" s="24">
        <f>BRPL_EOD!S10-BRPL_ISGS_exbus!S10</f>
        <v>-1.3552278820316843E-4</v>
      </c>
      <c r="T10" s="24">
        <f>BRPL_EOD!T10-BRPL_ISGS_exbus!T10</f>
        <v>0</v>
      </c>
      <c r="U10" s="24">
        <f>BRPL_EOD!U10-BRPL_ISGS_exbus!U10</f>
        <v>2.9634695244595832E-4</v>
      </c>
      <c r="V10" s="24">
        <f>BRPL_EOD!V10-BRPL_ISGS_exbus!V10</f>
        <v>4.3450767840624849E-5</v>
      </c>
      <c r="W10" s="24">
        <f>BRPL_EOD!W10-BRPL_ISGS_exbus!W10</f>
        <v>-1.9078365189102442E-3</v>
      </c>
      <c r="X10" s="24">
        <f>BRPL_EOD!X10-BRPL_ISGS_exbus!X10</f>
        <v>-3.8715492659946449E-4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-6.6135920019405603E-4</v>
      </c>
      <c r="L11" s="24">
        <f>BRPL_EOD!L11-BRPL_ISGS_exbus!L11</f>
        <v>-5.0038957665865524E-5</v>
      </c>
      <c r="M11" s="24">
        <f>BRPL_EOD!M11-BRPL_ISGS_exbus!M11</f>
        <v>-5.3308363457205132E-4</v>
      </c>
      <c r="N11" s="24">
        <f>BRPL_EOD!N11-BRPL_ISGS_exbus!N11</f>
        <v>-1.578873565936334E-3</v>
      </c>
      <c r="O11" s="24">
        <f>BRPL_EOD!O11-BRPL_ISGS_exbus!O11</f>
        <v>2.5976436781860457E-4</v>
      </c>
      <c r="P11" s="24">
        <f>BRPL_EOD!P11-BRPL_ISGS_exbus!P11</f>
        <v>-1.0434212920884534E-4</v>
      </c>
      <c r="Q11" s="24">
        <f>BRPL_EOD!Q11-BRPL_ISGS_exbus!Q11</f>
        <v>1.5446127659579645E-3</v>
      </c>
      <c r="R11" s="24">
        <f>BRPL_EOD!R11-BRPL_ISGS_exbus!R11</f>
        <v>-2.2371318162317522E-3</v>
      </c>
      <c r="S11" s="24">
        <f>BRPL_EOD!S11-BRPL_ISGS_exbus!S11</f>
        <v>-1.3552278820316843E-4</v>
      </c>
      <c r="T11" s="24">
        <f>BRPL_EOD!T11-BRPL_ISGS_exbus!T11</f>
        <v>0</v>
      </c>
      <c r="U11" s="24">
        <f>BRPL_EOD!U11-BRPL_ISGS_exbus!U11</f>
        <v>2.9634695244595832E-4</v>
      </c>
      <c r="V11" s="24">
        <f>BRPL_EOD!V11-BRPL_ISGS_exbus!V11</f>
        <v>4.3450767840624849E-5</v>
      </c>
      <c r="W11" s="24">
        <f>BRPL_EOD!W11-BRPL_ISGS_exbus!W11</f>
        <v>-1.9078365189102442E-3</v>
      </c>
      <c r="X11" s="24">
        <f>BRPL_EOD!X11-BRPL_ISGS_exbus!X11</f>
        <v>-3.8715492659946449E-4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-6.6135920019405603E-4</v>
      </c>
      <c r="L12" s="24">
        <f>BRPL_EOD!L12-BRPL_ISGS_exbus!L12</f>
        <v>-5.0038957665865524E-5</v>
      </c>
      <c r="M12" s="24">
        <f>BRPL_EOD!M12-BRPL_ISGS_exbus!M12</f>
        <v>-5.3308363457205132E-4</v>
      </c>
      <c r="N12" s="24">
        <f>BRPL_EOD!N12-BRPL_ISGS_exbus!N12</f>
        <v>-1.578873565936334E-3</v>
      </c>
      <c r="O12" s="24">
        <f>BRPL_EOD!O12-BRPL_ISGS_exbus!O12</f>
        <v>2.5976436781860457E-4</v>
      </c>
      <c r="P12" s="24">
        <f>BRPL_EOD!P12-BRPL_ISGS_exbus!P12</f>
        <v>-1.0434212920884534E-4</v>
      </c>
      <c r="Q12" s="24">
        <f>BRPL_EOD!Q12-BRPL_ISGS_exbus!Q12</f>
        <v>1.5446127659579645E-3</v>
      </c>
      <c r="R12" s="24">
        <f>BRPL_EOD!R12-BRPL_ISGS_exbus!R12</f>
        <v>-2.2371318162317522E-3</v>
      </c>
      <c r="S12" s="24">
        <f>BRPL_EOD!S12-BRPL_ISGS_exbus!S12</f>
        <v>-1.3552278820316843E-4</v>
      </c>
      <c r="T12" s="24">
        <f>BRPL_EOD!T12-BRPL_ISGS_exbus!T12</f>
        <v>0</v>
      </c>
      <c r="U12" s="24">
        <f>BRPL_EOD!U12-BRPL_ISGS_exbus!U12</f>
        <v>2.9634695244595832E-4</v>
      </c>
      <c r="V12" s="24">
        <f>BRPL_EOD!V12-BRPL_ISGS_exbus!V12</f>
        <v>4.3450767840624849E-5</v>
      </c>
      <c r="W12" s="24">
        <f>BRPL_EOD!W12-BRPL_ISGS_exbus!W12</f>
        <v>-1.9078365189102442E-3</v>
      </c>
      <c r="X12" s="24">
        <f>BRPL_EOD!X12-BRPL_ISGS_exbus!X12</f>
        <v>-3.8715492659946449E-4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-6.6135920019405603E-4</v>
      </c>
      <c r="L13" s="24">
        <f>BRPL_EOD!L13-BRPL_ISGS_exbus!L13</f>
        <v>-5.0038957665865524E-5</v>
      </c>
      <c r="M13" s="24">
        <f>BRPL_EOD!M13-BRPL_ISGS_exbus!M13</f>
        <v>2.3397483218445814E-5</v>
      </c>
      <c r="N13" s="24">
        <f>BRPL_EOD!N13-BRPL_ISGS_exbus!N13</f>
        <v>-2.2180705045968807E-3</v>
      </c>
      <c r="O13" s="24">
        <f>BRPL_EOD!O13-BRPL_ISGS_exbus!O13</f>
        <v>1.4470655241964892E-3</v>
      </c>
      <c r="P13" s="24">
        <f>BRPL_EOD!P13-BRPL_ISGS_exbus!P13</f>
        <v>-1.0434212920884534E-4</v>
      </c>
      <c r="Q13" s="24">
        <f>BRPL_EOD!Q13-BRPL_ISGS_exbus!Q13</f>
        <v>1.5446127659579645E-3</v>
      </c>
      <c r="R13" s="24">
        <f>BRPL_EOD!R13-BRPL_ISGS_exbus!R13</f>
        <v>-2.2371318162317522E-3</v>
      </c>
      <c r="S13" s="24">
        <f>BRPL_EOD!S13-BRPL_ISGS_exbus!S13</f>
        <v>-1.3552278820316843E-4</v>
      </c>
      <c r="T13" s="24">
        <f>BRPL_EOD!T13-BRPL_ISGS_exbus!T13</f>
        <v>0</v>
      </c>
      <c r="U13" s="24">
        <f>BRPL_EOD!U13-BRPL_ISGS_exbus!U13</f>
        <v>2.9634695244595832E-4</v>
      </c>
      <c r="V13" s="24">
        <f>BRPL_EOD!V13-BRPL_ISGS_exbus!V13</f>
        <v>4.3450767840624849E-5</v>
      </c>
      <c r="W13" s="24">
        <f>BRPL_EOD!W13-BRPL_ISGS_exbus!W13</f>
        <v>-1.9078365189102442E-3</v>
      </c>
      <c r="X13" s="24">
        <f>BRPL_EOD!X13-BRPL_ISGS_exbus!X13</f>
        <v>-3.7276671243091641E-4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-6.6135920019405603E-4</v>
      </c>
      <c r="L14" s="24">
        <f>BRPL_EOD!L14-BRPL_ISGS_exbus!L14</f>
        <v>-5.0038957665865524E-5</v>
      </c>
      <c r="M14" s="24">
        <f>BRPL_EOD!M14-BRPL_ISGS_exbus!M14</f>
        <v>2.3397483218445814E-5</v>
      </c>
      <c r="N14" s="24">
        <f>BRPL_EOD!N14-BRPL_ISGS_exbus!N14</f>
        <v>-2.2180705045968807E-3</v>
      </c>
      <c r="O14" s="24">
        <f>BRPL_EOD!O14-BRPL_ISGS_exbus!O14</f>
        <v>1.4470655241964892E-3</v>
      </c>
      <c r="P14" s="24">
        <f>BRPL_EOD!P14-BRPL_ISGS_exbus!P14</f>
        <v>-1.0434212920884534E-4</v>
      </c>
      <c r="Q14" s="24">
        <f>BRPL_EOD!Q14-BRPL_ISGS_exbus!Q14</f>
        <v>1.5446127659579645E-3</v>
      </c>
      <c r="R14" s="24">
        <f>BRPL_EOD!R14-BRPL_ISGS_exbus!R14</f>
        <v>-2.2371318162317522E-3</v>
      </c>
      <c r="S14" s="24">
        <f>BRPL_EOD!S14-BRPL_ISGS_exbus!S14</f>
        <v>-1.3552278820316843E-4</v>
      </c>
      <c r="T14" s="24">
        <f>BRPL_EOD!T14-BRPL_ISGS_exbus!T14</f>
        <v>0</v>
      </c>
      <c r="U14" s="24">
        <f>BRPL_EOD!U14-BRPL_ISGS_exbus!U14</f>
        <v>2.9634695244595832E-4</v>
      </c>
      <c r="V14" s="24">
        <f>BRPL_EOD!V14-BRPL_ISGS_exbus!V14</f>
        <v>4.3450767840624849E-5</v>
      </c>
      <c r="W14" s="24">
        <f>BRPL_EOD!W14-BRPL_ISGS_exbus!W14</f>
        <v>-1.9078365189102442E-3</v>
      </c>
      <c r="X14" s="24">
        <f>BRPL_EOD!X14-BRPL_ISGS_exbus!X14</f>
        <v>-8.2915338983013953E-4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-6.6135920019405603E-4</v>
      </c>
      <c r="L15" s="24">
        <f>BRPL_EOD!L15-BRPL_ISGS_exbus!L15</f>
        <v>-5.0038957665865524E-5</v>
      </c>
      <c r="M15" s="24">
        <f>BRPL_EOD!M15-BRPL_ISGS_exbus!M15</f>
        <v>2.3397483218445814E-5</v>
      </c>
      <c r="N15" s="24">
        <f>BRPL_EOD!N15-BRPL_ISGS_exbus!N15</f>
        <v>-2.2180705045968807E-3</v>
      </c>
      <c r="O15" s="24">
        <f>BRPL_EOD!O15-BRPL_ISGS_exbus!O15</f>
        <v>1.4470655241964892E-3</v>
      </c>
      <c r="P15" s="24">
        <f>BRPL_EOD!P15-BRPL_ISGS_exbus!P15</f>
        <v>-1.0434212920884534E-4</v>
      </c>
      <c r="Q15" s="24">
        <f>BRPL_EOD!Q15-BRPL_ISGS_exbus!Q15</f>
        <v>1.5446127659579645E-3</v>
      </c>
      <c r="R15" s="24">
        <f>BRPL_EOD!R15-BRPL_ISGS_exbus!R15</f>
        <v>-2.2371318162317522E-3</v>
      </c>
      <c r="S15" s="24">
        <f>BRPL_EOD!S15-BRPL_ISGS_exbus!S15</f>
        <v>-1.3552278820316843E-4</v>
      </c>
      <c r="T15" s="24">
        <f>BRPL_EOD!T15-BRPL_ISGS_exbus!T15</f>
        <v>0</v>
      </c>
      <c r="U15" s="24">
        <f>BRPL_EOD!U15-BRPL_ISGS_exbus!U15</f>
        <v>2.9634695244595832E-4</v>
      </c>
      <c r="V15" s="24">
        <f>BRPL_EOD!V15-BRPL_ISGS_exbus!V15</f>
        <v>4.3450767840624849E-5</v>
      </c>
      <c r="W15" s="24">
        <f>BRPL_EOD!W15-BRPL_ISGS_exbus!W15</f>
        <v>-1.9078365189102442E-3</v>
      </c>
      <c r="X15" s="24">
        <f>BRPL_EOD!X15-BRPL_ISGS_exbus!X15</f>
        <v>-8.2915338983013953E-4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-6.6135920019405603E-4</v>
      </c>
      <c r="L16" s="24">
        <f>BRPL_EOD!L16-BRPL_ISGS_exbus!L16</f>
        <v>-5.0038957665865524E-5</v>
      </c>
      <c r="M16" s="24">
        <f>BRPL_EOD!M16-BRPL_ISGS_exbus!M16</f>
        <v>2.3397483218445814E-5</v>
      </c>
      <c r="N16" s="24">
        <f>BRPL_EOD!N16-BRPL_ISGS_exbus!N16</f>
        <v>-2.2180705045968807E-3</v>
      </c>
      <c r="O16" s="24">
        <f>BRPL_EOD!O16-BRPL_ISGS_exbus!O16</f>
        <v>1.4470655241964892E-3</v>
      </c>
      <c r="P16" s="24">
        <f>BRPL_EOD!P16-BRPL_ISGS_exbus!P16</f>
        <v>-1.0434212920884534E-4</v>
      </c>
      <c r="Q16" s="24">
        <f>BRPL_EOD!Q16-BRPL_ISGS_exbus!Q16</f>
        <v>1.5446127659579645E-3</v>
      </c>
      <c r="R16" s="24">
        <f>BRPL_EOD!R16-BRPL_ISGS_exbus!R16</f>
        <v>-2.2371318162317522E-3</v>
      </c>
      <c r="S16" s="24">
        <f>BRPL_EOD!S16-BRPL_ISGS_exbus!S16</f>
        <v>-1.3552278820316843E-4</v>
      </c>
      <c r="T16" s="24">
        <f>BRPL_EOD!T16-BRPL_ISGS_exbus!T16</f>
        <v>0</v>
      </c>
      <c r="U16" s="24">
        <f>BRPL_EOD!U16-BRPL_ISGS_exbus!U16</f>
        <v>2.9634695244595832E-4</v>
      </c>
      <c r="V16" s="24">
        <f>BRPL_EOD!V16-BRPL_ISGS_exbus!V16</f>
        <v>4.3450767840624849E-5</v>
      </c>
      <c r="W16" s="24">
        <f>BRPL_EOD!W16-BRPL_ISGS_exbus!W16</f>
        <v>-1.9078365189102442E-3</v>
      </c>
      <c r="X16" s="24">
        <f>BRPL_EOD!X16-BRPL_ISGS_exbus!X16</f>
        <v>-8.2915338983013953E-4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-6.6135920019405603E-4</v>
      </c>
      <c r="L17" s="24">
        <f>BRPL_EOD!L17-BRPL_ISGS_exbus!L17</f>
        <v>-5.0038957665865524E-5</v>
      </c>
      <c r="M17" s="24">
        <f>BRPL_EOD!M17-BRPL_ISGS_exbus!M17</f>
        <v>2.3397483218445814E-5</v>
      </c>
      <c r="N17" s="24">
        <f>BRPL_EOD!N17-BRPL_ISGS_exbus!N17</f>
        <v>-2.2180705045968807E-3</v>
      </c>
      <c r="O17" s="24">
        <f>BRPL_EOD!O17-BRPL_ISGS_exbus!O17</f>
        <v>1.4470655241964892E-3</v>
      </c>
      <c r="P17" s="24">
        <f>BRPL_EOD!P17-BRPL_ISGS_exbus!P17</f>
        <v>-1.0434212920884534E-4</v>
      </c>
      <c r="Q17" s="24">
        <f>BRPL_EOD!Q17-BRPL_ISGS_exbus!Q17</f>
        <v>1.5446127659579645E-3</v>
      </c>
      <c r="R17" s="24">
        <f>BRPL_EOD!R17-BRPL_ISGS_exbus!R17</f>
        <v>-2.2371318162317522E-3</v>
      </c>
      <c r="S17" s="24">
        <f>BRPL_EOD!S17-BRPL_ISGS_exbus!S17</f>
        <v>-1.3552278820316843E-4</v>
      </c>
      <c r="T17" s="24">
        <f>BRPL_EOD!T17-BRPL_ISGS_exbus!T17</f>
        <v>0</v>
      </c>
      <c r="U17" s="24">
        <f>BRPL_EOD!U17-BRPL_ISGS_exbus!U17</f>
        <v>2.9634695244595832E-4</v>
      </c>
      <c r="V17" s="24">
        <f>BRPL_EOD!V17-BRPL_ISGS_exbus!V17</f>
        <v>4.3450767840624849E-5</v>
      </c>
      <c r="W17" s="24">
        <f>BRPL_EOD!W17-BRPL_ISGS_exbus!W17</f>
        <v>-1.9078365189102442E-3</v>
      </c>
      <c r="X17" s="24">
        <f>BRPL_EOD!X17-BRPL_ISGS_exbus!X17</f>
        <v>-8.2915338983013953E-4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-6.6135920019405603E-4</v>
      </c>
      <c r="L18" s="24">
        <f>BRPL_EOD!L18-BRPL_ISGS_exbus!L18</f>
        <v>-5.0038957665865524E-5</v>
      </c>
      <c r="M18" s="24">
        <f>BRPL_EOD!M18-BRPL_ISGS_exbus!M18</f>
        <v>2.3397483218445814E-5</v>
      </c>
      <c r="N18" s="24">
        <f>BRPL_EOD!N18-BRPL_ISGS_exbus!N18</f>
        <v>-2.2180705045968807E-3</v>
      </c>
      <c r="O18" s="24">
        <f>BRPL_EOD!O18-BRPL_ISGS_exbus!O18</f>
        <v>1.4470655241964892E-3</v>
      </c>
      <c r="P18" s="24">
        <f>BRPL_EOD!P18-BRPL_ISGS_exbus!P18</f>
        <v>-1.0434212920884534E-4</v>
      </c>
      <c r="Q18" s="24">
        <f>BRPL_EOD!Q18-BRPL_ISGS_exbus!Q18</f>
        <v>1.5446127659579645E-3</v>
      </c>
      <c r="R18" s="24">
        <f>BRPL_EOD!R18-BRPL_ISGS_exbus!R18</f>
        <v>-2.2371318162317522E-3</v>
      </c>
      <c r="S18" s="24">
        <f>BRPL_EOD!S18-BRPL_ISGS_exbus!S18</f>
        <v>-1.3552278820316843E-4</v>
      </c>
      <c r="T18" s="24">
        <f>BRPL_EOD!T18-BRPL_ISGS_exbus!T18</f>
        <v>0</v>
      </c>
      <c r="U18" s="24">
        <f>BRPL_EOD!U18-BRPL_ISGS_exbus!U18</f>
        <v>2.9634695244595832E-4</v>
      </c>
      <c r="V18" s="24">
        <f>BRPL_EOD!V18-BRPL_ISGS_exbus!V18</f>
        <v>4.3450767840624849E-5</v>
      </c>
      <c r="W18" s="24">
        <f>BRPL_EOD!W18-BRPL_ISGS_exbus!W18</f>
        <v>-1.9078365189102442E-3</v>
      </c>
      <c r="X18" s="24">
        <f>BRPL_EOD!X18-BRPL_ISGS_exbus!X18</f>
        <v>-8.2915338983013953E-4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-6.6135920019405603E-4</v>
      </c>
      <c r="L19" s="24">
        <f>BRPL_EOD!L19-BRPL_ISGS_exbus!L19</f>
        <v>-5.0038957665865524E-5</v>
      </c>
      <c r="M19" s="24">
        <f>BRPL_EOD!M19-BRPL_ISGS_exbus!M19</f>
        <v>-2.2285341614818321E-3</v>
      </c>
      <c r="N19" s="24">
        <f>BRPL_EOD!N19-BRPL_ISGS_exbus!N19</f>
        <v>-2.2180705045968807E-3</v>
      </c>
      <c r="O19" s="24">
        <f>BRPL_EOD!O19-BRPL_ISGS_exbus!O19</f>
        <v>1.4470655241964892E-3</v>
      </c>
      <c r="P19" s="24">
        <f>BRPL_EOD!P19-BRPL_ISGS_exbus!P19</f>
        <v>-1.0434212920884534E-4</v>
      </c>
      <c r="Q19" s="24">
        <f>BRPL_EOD!Q19-BRPL_ISGS_exbus!Q19</f>
        <v>1.5446127659579645E-3</v>
      </c>
      <c r="R19" s="24">
        <f>BRPL_EOD!R19-BRPL_ISGS_exbus!R19</f>
        <v>-2.2371318162317522E-3</v>
      </c>
      <c r="S19" s="24">
        <f>BRPL_EOD!S19-BRPL_ISGS_exbus!S19</f>
        <v>-1.3552278820316843E-4</v>
      </c>
      <c r="T19" s="24">
        <f>BRPL_EOD!T19-BRPL_ISGS_exbus!T19</f>
        <v>0</v>
      </c>
      <c r="U19" s="24">
        <f>BRPL_EOD!U19-BRPL_ISGS_exbus!U19</f>
        <v>2.9634695244595832E-4</v>
      </c>
      <c r="V19" s="24">
        <f>BRPL_EOD!V19-BRPL_ISGS_exbus!V19</f>
        <v>4.3450767840624849E-5</v>
      </c>
      <c r="W19" s="24">
        <f>BRPL_EOD!W19-BRPL_ISGS_exbus!W19</f>
        <v>-1.9078365189102442E-3</v>
      </c>
      <c r="X19" s="24">
        <f>BRPL_EOD!X19-BRPL_ISGS_exbus!X19</f>
        <v>-8.2915338983013953E-4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-6.6135920019405603E-4</v>
      </c>
      <c r="L20" s="24">
        <f>BRPL_EOD!L20-BRPL_ISGS_exbus!L20</f>
        <v>-5.0038957665865524E-5</v>
      </c>
      <c r="M20" s="24">
        <f>BRPL_EOD!M20-BRPL_ISGS_exbus!M20</f>
        <v>5.5456187894975528E-4</v>
      </c>
      <c r="N20" s="24">
        <f>BRPL_EOD!N20-BRPL_ISGS_exbus!N20</f>
        <v>-2.2180705045968807E-3</v>
      </c>
      <c r="O20" s="24">
        <f>BRPL_EOD!O20-BRPL_ISGS_exbus!O20</f>
        <v>1.4470655241964892E-3</v>
      </c>
      <c r="P20" s="24">
        <f>BRPL_EOD!P20-BRPL_ISGS_exbus!P20</f>
        <v>-1.0434212920884534E-4</v>
      </c>
      <c r="Q20" s="24">
        <f>BRPL_EOD!Q20-BRPL_ISGS_exbus!Q20</f>
        <v>1.5446127659579645E-3</v>
      </c>
      <c r="R20" s="24">
        <f>BRPL_EOD!R20-BRPL_ISGS_exbus!R20</f>
        <v>-2.2371318162317522E-3</v>
      </c>
      <c r="S20" s="24">
        <f>BRPL_EOD!S20-BRPL_ISGS_exbus!S20</f>
        <v>-1.3552278820316843E-4</v>
      </c>
      <c r="T20" s="24">
        <f>BRPL_EOD!T20-BRPL_ISGS_exbus!T20</f>
        <v>0</v>
      </c>
      <c r="U20" s="24">
        <f>BRPL_EOD!U20-BRPL_ISGS_exbus!U20</f>
        <v>2.9634695244595832E-4</v>
      </c>
      <c r="V20" s="24">
        <f>BRPL_EOD!V20-BRPL_ISGS_exbus!V20</f>
        <v>4.3450767840624849E-5</v>
      </c>
      <c r="W20" s="24">
        <f>BRPL_EOD!W20-BRPL_ISGS_exbus!W20</f>
        <v>-1.9078365189102442E-3</v>
      </c>
      <c r="X20" s="24">
        <f>BRPL_EOD!X20-BRPL_ISGS_exbus!X20</f>
        <v>-8.2915338983013953E-4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-6.6135920019405603E-4</v>
      </c>
      <c r="L21" s="24">
        <f>BRPL_EOD!L21-BRPL_ISGS_exbus!L21</f>
        <v>-5.0038957665865524E-5</v>
      </c>
      <c r="M21" s="24">
        <f>BRPL_EOD!M21-BRPL_ISGS_exbus!M21</f>
        <v>5.5456187894975528E-4</v>
      </c>
      <c r="N21" s="24">
        <f>BRPL_EOD!N21-BRPL_ISGS_exbus!N21</f>
        <v>-2.2180705045968807E-3</v>
      </c>
      <c r="O21" s="24">
        <f>BRPL_EOD!O21-BRPL_ISGS_exbus!O21</f>
        <v>1.4470655241964892E-3</v>
      </c>
      <c r="P21" s="24">
        <f>BRPL_EOD!P21-BRPL_ISGS_exbus!P21</f>
        <v>-1.0434212920884534E-4</v>
      </c>
      <c r="Q21" s="24">
        <f>BRPL_EOD!Q21-BRPL_ISGS_exbus!Q21</f>
        <v>5.3797080745345838E-3</v>
      </c>
      <c r="R21" s="24">
        <f>BRPL_EOD!R21-BRPL_ISGS_exbus!R21</f>
        <v>-1.1374716066487878E-3</v>
      </c>
      <c r="S21" s="24">
        <f>BRPL_EOD!S21-BRPL_ISGS_exbus!S21</f>
        <v>-8.4011643090331489E-4</v>
      </c>
      <c r="T21" s="24">
        <f>BRPL_EOD!T21-BRPL_ISGS_exbus!T21</f>
        <v>0</v>
      </c>
      <c r="U21" s="24">
        <f>BRPL_EOD!U21-BRPL_ISGS_exbus!U21</f>
        <v>2.9634695244595832E-4</v>
      </c>
      <c r="V21" s="24">
        <f>BRPL_EOD!V21-BRPL_ISGS_exbus!V21</f>
        <v>-1.0218639652679329E-3</v>
      </c>
      <c r="W21" s="24">
        <f>BRPL_EOD!W21-BRPL_ISGS_exbus!W21</f>
        <v>1.1344450980406151E-3</v>
      </c>
      <c r="X21" s="24">
        <f>BRPL_EOD!X21-BRPL_ISGS_exbus!X21</f>
        <v>-1.6251147253143472E-4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-6.6135920019405603E-4</v>
      </c>
      <c r="L22" s="24">
        <f>BRPL_EOD!L22-BRPL_ISGS_exbus!L22</f>
        <v>-5.0038957665865524E-5</v>
      </c>
      <c r="M22" s="24">
        <f>BRPL_EOD!M22-BRPL_ISGS_exbus!M22</f>
        <v>5.5456187894975528E-4</v>
      </c>
      <c r="N22" s="24">
        <f>BRPL_EOD!N22-BRPL_ISGS_exbus!N22</f>
        <v>-2.2180705045968807E-3</v>
      </c>
      <c r="O22" s="24">
        <f>BRPL_EOD!O22-BRPL_ISGS_exbus!O22</f>
        <v>1.4470655241964892E-3</v>
      </c>
      <c r="P22" s="24">
        <f>BRPL_EOD!P22-BRPL_ISGS_exbus!P22</f>
        <v>-1.0434212920884534E-4</v>
      </c>
      <c r="Q22" s="24">
        <f>BRPL_EOD!Q22-BRPL_ISGS_exbus!Q22</f>
        <v>5.3797080745345838E-3</v>
      </c>
      <c r="R22" s="24">
        <f>BRPL_EOD!R22-BRPL_ISGS_exbus!R22</f>
        <v>-1.1374716066487878E-3</v>
      </c>
      <c r="S22" s="24">
        <f>BRPL_EOD!S22-BRPL_ISGS_exbus!S22</f>
        <v>-8.4011643090331489E-4</v>
      </c>
      <c r="T22" s="24">
        <f>BRPL_EOD!T22-BRPL_ISGS_exbus!T22</f>
        <v>0</v>
      </c>
      <c r="U22" s="24">
        <f>BRPL_EOD!U22-BRPL_ISGS_exbus!U22</f>
        <v>2.9634695244595832E-4</v>
      </c>
      <c r="V22" s="24">
        <f>BRPL_EOD!V22-BRPL_ISGS_exbus!V22</f>
        <v>-1.0218639652679329E-3</v>
      </c>
      <c r="W22" s="24">
        <f>BRPL_EOD!W22-BRPL_ISGS_exbus!W22</f>
        <v>1.1344450980406151E-3</v>
      </c>
      <c r="X22" s="24">
        <f>BRPL_EOD!X22-BRPL_ISGS_exbus!X22</f>
        <v>2.9293133464989296E-3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-6.6135920019405603E-4</v>
      </c>
      <c r="L23" s="24">
        <f>BRPL_EOD!L23-BRPL_ISGS_exbus!L23</f>
        <v>-5.0038957665865524E-5</v>
      </c>
      <c r="M23" s="24">
        <f>BRPL_EOD!M23-BRPL_ISGS_exbus!M23</f>
        <v>5.5456187894975528E-4</v>
      </c>
      <c r="N23" s="24">
        <f>BRPL_EOD!N23-BRPL_ISGS_exbus!N23</f>
        <v>-2.2180705045968807E-3</v>
      </c>
      <c r="O23" s="24">
        <f>BRPL_EOD!O23-BRPL_ISGS_exbus!O23</f>
        <v>1.4470655241964892E-3</v>
      </c>
      <c r="P23" s="24">
        <f>BRPL_EOD!P23-BRPL_ISGS_exbus!P23</f>
        <v>-1.0434212920884534E-4</v>
      </c>
      <c r="Q23" s="24">
        <f>BRPL_EOD!Q23-BRPL_ISGS_exbus!Q23</f>
        <v>5.3797080745345838E-3</v>
      </c>
      <c r="R23" s="24">
        <f>BRPL_EOD!R23-BRPL_ISGS_exbus!R23</f>
        <v>-1.1374716066487878E-3</v>
      </c>
      <c r="S23" s="24">
        <f>BRPL_EOD!S23-BRPL_ISGS_exbus!S23</f>
        <v>-8.4011643090331489E-4</v>
      </c>
      <c r="T23" s="24">
        <f>BRPL_EOD!T23-BRPL_ISGS_exbus!T23</f>
        <v>0</v>
      </c>
      <c r="U23" s="24">
        <f>BRPL_EOD!U23-BRPL_ISGS_exbus!U23</f>
        <v>2.9634695244595832E-4</v>
      </c>
      <c r="V23" s="24">
        <f>BRPL_EOD!V23-BRPL_ISGS_exbus!V23</f>
        <v>-1.9836938660677816E-3</v>
      </c>
      <c r="W23" s="24">
        <f>BRPL_EOD!W23-BRPL_ISGS_exbus!W23</f>
        <v>2.5491642694959182E-3</v>
      </c>
      <c r="X23" s="24">
        <f>BRPL_EOD!X23-BRPL_ISGS_exbus!X23</f>
        <v>2.9293133464989296E-3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-6.6135920019405603E-4</v>
      </c>
      <c r="L24" s="24">
        <f>BRPL_EOD!L24-BRPL_ISGS_exbus!L24</f>
        <v>-5.0038957665865524E-5</v>
      </c>
      <c r="M24" s="24">
        <f>BRPL_EOD!M24-BRPL_ISGS_exbus!M24</f>
        <v>5.5456187894975528E-4</v>
      </c>
      <c r="N24" s="24">
        <f>BRPL_EOD!N24-BRPL_ISGS_exbus!N24</f>
        <v>-2.2180705045968807E-3</v>
      </c>
      <c r="O24" s="24">
        <f>BRPL_EOD!O24-BRPL_ISGS_exbus!O24</f>
        <v>1.4470655241964892E-3</v>
      </c>
      <c r="P24" s="24">
        <f>BRPL_EOD!P24-BRPL_ISGS_exbus!P24</f>
        <v>-1.0434212920884534E-4</v>
      </c>
      <c r="Q24" s="24">
        <f>BRPL_EOD!Q24-BRPL_ISGS_exbus!Q24</f>
        <v>5.3797080745345838E-3</v>
      </c>
      <c r="R24" s="24">
        <f>BRPL_EOD!R24-BRPL_ISGS_exbus!R24</f>
        <v>-1.1374716066487878E-3</v>
      </c>
      <c r="S24" s="24">
        <f>BRPL_EOD!S24-BRPL_ISGS_exbus!S24</f>
        <v>-8.4011643090331489E-4</v>
      </c>
      <c r="T24" s="24">
        <f>BRPL_EOD!T24-BRPL_ISGS_exbus!T24</f>
        <v>0</v>
      </c>
      <c r="U24" s="24">
        <f>BRPL_EOD!U24-BRPL_ISGS_exbus!U24</f>
        <v>2.9634695244595832E-4</v>
      </c>
      <c r="V24" s="24">
        <f>BRPL_EOD!V24-BRPL_ISGS_exbus!V24</f>
        <v>-1.9836938660677816E-3</v>
      </c>
      <c r="W24" s="24">
        <f>BRPL_EOD!W24-BRPL_ISGS_exbus!W24</f>
        <v>2.5491642694959182E-3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-6.6135920019405603E-4</v>
      </c>
      <c r="L25" s="24">
        <f>BRPL_EOD!L25-BRPL_ISGS_exbus!L25</f>
        <v>-2.223932281664176E-5</v>
      </c>
      <c r="M25" s="24">
        <f>BRPL_EOD!M25-BRPL_ISGS_exbus!M25</f>
        <v>5.5456187894975528E-4</v>
      </c>
      <c r="N25" s="24">
        <f>BRPL_EOD!N25-BRPL_ISGS_exbus!N25</f>
        <v>-2.2180705045968807E-3</v>
      </c>
      <c r="O25" s="24">
        <f>BRPL_EOD!O25-BRPL_ISGS_exbus!O25</f>
        <v>1.4470655241964892E-3</v>
      </c>
      <c r="P25" s="24">
        <f>BRPL_EOD!P25-BRPL_ISGS_exbus!P25</f>
        <v>-1.0434212920884534E-4</v>
      </c>
      <c r="Q25" s="24">
        <f>BRPL_EOD!Q25-BRPL_ISGS_exbus!Q25</f>
        <v>1.5446127659579645E-3</v>
      </c>
      <c r="R25" s="24">
        <f>BRPL_EOD!R25-BRPL_ISGS_exbus!R25</f>
        <v>1.3350780280774188E-3</v>
      </c>
      <c r="S25" s="24">
        <f>BRPL_EOD!S25-BRPL_ISGS_exbus!S25</f>
        <v>-1.0058960826988539E-3</v>
      </c>
      <c r="T25" s="24">
        <f>BRPL_EOD!T25-BRPL_ISGS_exbus!T25</f>
        <v>0</v>
      </c>
      <c r="U25" s="24">
        <f>BRPL_EOD!U25-BRPL_ISGS_exbus!U25</f>
        <v>2.9634695244595832E-4</v>
      </c>
      <c r="V25" s="24">
        <f>BRPL_EOD!V25-BRPL_ISGS_exbus!V25</f>
        <v>1.1606695085255581E-3</v>
      </c>
      <c r="W25" s="24">
        <f>BRPL_EOD!W25-BRPL_ISGS_exbus!W25</f>
        <v>3.2926932849370871E-3</v>
      </c>
      <c r="X25" s="24">
        <f>BRPL_EOD!X25-BRPL_ISGS_exbus!X25</f>
        <v>2.9293133464989296E-3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-3.131439165088068E-3</v>
      </c>
      <c r="L26" s="24">
        <f>BRPL_EOD!L26-BRPL_ISGS_exbus!L26</f>
        <v>2.0916207721377589E-5</v>
      </c>
      <c r="M26" s="24">
        <f>BRPL_EOD!M26-BRPL_ISGS_exbus!M26</f>
        <v>5.5456187894975528E-4</v>
      </c>
      <c r="N26" s="24">
        <f>BRPL_EOD!N26-BRPL_ISGS_exbus!N26</f>
        <v>-2.2180705045968807E-3</v>
      </c>
      <c r="O26" s="24">
        <f>BRPL_EOD!O26-BRPL_ISGS_exbus!O26</f>
        <v>1.4470655241964892E-3</v>
      </c>
      <c r="P26" s="24">
        <f>BRPL_EOD!P26-BRPL_ISGS_exbus!P26</f>
        <v>-1.0434212920884534E-4</v>
      </c>
      <c r="Q26" s="24">
        <f>BRPL_EOD!Q26-BRPL_ISGS_exbus!Q26</f>
        <v>-4.8465450399159948E-4</v>
      </c>
      <c r="R26" s="24">
        <f>BRPL_EOD!R26-BRPL_ISGS_exbus!R26</f>
        <v>1.3350780280774188E-3</v>
      </c>
      <c r="S26" s="24">
        <f>BRPL_EOD!S26-BRPL_ISGS_exbus!S26</f>
        <v>5.1068252326835761E-4</v>
      </c>
      <c r="T26" s="24">
        <f>BRPL_EOD!T26-BRPL_ISGS_exbus!T26</f>
        <v>0</v>
      </c>
      <c r="U26" s="24">
        <f>BRPL_EOD!U26-BRPL_ISGS_exbus!U26</f>
        <v>2.9634695244595832E-4</v>
      </c>
      <c r="V26" s="24">
        <f>BRPL_EOD!V26-BRPL_ISGS_exbus!V26</f>
        <v>-8.4646046511593909E-4</v>
      </c>
      <c r="W26" s="24">
        <f>BRPL_EOD!W26-BRPL_ISGS_exbus!W26</f>
        <v>3.8823956555482653E-3</v>
      </c>
      <c r="X26" s="24">
        <f>BRPL_EOD!X26-BRPL_ISGS_exbus!X26</f>
        <v>2.5058055714453076E-3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-4.6449211695289705E-3</v>
      </c>
      <c r="L27" s="24">
        <f>BRPL_EOD!L27-BRPL_ISGS_exbus!L27</f>
        <v>3.8827388761930592E-6</v>
      </c>
      <c r="M27" s="24">
        <f>BRPL_EOD!M27-BRPL_ISGS_exbus!M27</f>
        <v>5.5456187894975528E-4</v>
      </c>
      <c r="N27" s="24">
        <f>BRPL_EOD!N27-BRPL_ISGS_exbus!N27</f>
        <v>-2.2180705045968807E-3</v>
      </c>
      <c r="O27" s="24">
        <f>BRPL_EOD!O27-BRPL_ISGS_exbus!O27</f>
        <v>1.4470655241964892E-3</v>
      </c>
      <c r="P27" s="24">
        <f>BRPL_EOD!P27-BRPL_ISGS_exbus!P27</f>
        <v>-1.0434212920884534E-4</v>
      </c>
      <c r="Q27" s="24">
        <f>BRPL_EOD!Q27-BRPL_ISGS_exbus!Q27</f>
        <v>-8.6316761904736694E-4</v>
      </c>
      <c r="R27" s="24">
        <f>BRPL_EOD!R27-BRPL_ISGS_exbus!R27</f>
        <v>2.9922840389033922E-3</v>
      </c>
      <c r="S27" s="24">
        <f>BRPL_EOD!S27-BRPL_ISGS_exbus!S27</f>
        <v>1.5378768718807834E-3</v>
      </c>
      <c r="T27" s="24">
        <f>BRPL_EOD!T27-BRPL_ISGS_exbus!T27</f>
        <v>0</v>
      </c>
      <c r="U27" s="24">
        <f>BRPL_EOD!U27-BRPL_ISGS_exbus!U27</f>
        <v>2.9634695244595832E-4</v>
      </c>
      <c r="V27" s="24">
        <f>BRPL_EOD!V27-BRPL_ISGS_exbus!V27</f>
        <v>-2.0628812030079047E-3</v>
      </c>
      <c r="W27" s="24">
        <f>BRPL_EOD!W27-BRPL_ISGS_exbus!W27</f>
        <v>-1.0496875702514785E-4</v>
      </c>
      <c r="X27" s="24">
        <f>BRPL_EOD!X27-BRPL_ISGS_exbus!X27</f>
        <v>2.9293133464989296E-3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-6.968719395899825E-3</v>
      </c>
      <c r="L28" s="24">
        <f>BRPL_EOD!L28-BRPL_ISGS_exbus!L28</f>
        <v>3.8827388761930592E-6</v>
      </c>
      <c r="M28" s="24">
        <f>BRPL_EOD!M28-BRPL_ISGS_exbus!M28</f>
        <v>5.5456187894975528E-4</v>
      </c>
      <c r="N28" s="24">
        <f>BRPL_EOD!N28-BRPL_ISGS_exbus!N28</f>
        <v>-2.2180705045968807E-3</v>
      </c>
      <c r="O28" s="24">
        <f>BRPL_EOD!O28-BRPL_ISGS_exbus!O28</f>
        <v>1.4470655241964892E-3</v>
      </c>
      <c r="P28" s="24">
        <f>BRPL_EOD!P28-BRPL_ISGS_exbus!P28</f>
        <v>-1.0434212920884534E-4</v>
      </c>
      <c r="Q28" s="24">
        <f>BRPL_EOD!Q28-BRPL_ISGS_exbus!Q28</f>
        <v>-8.6316761904736694E-4</v>
      </c>
      <c r="R28" s="24">
        <f>BRPL_EOD!R28-BRPL_ISGS_exbus!R28</f>
        <v>2.3228816466556168E-3</v>
      </c>
      <c r="S28" s="24">
        <f>BRPL_EOD!S28-BRPL_ISGS_exbus!S28</f>
        <v>3.0260684769771728E-3</v>
      </c>
      <c r="T28" s="24">
        <f>BRPL_EOD!T28-BRPL_ISGS_exbus!T28</f>
        <v>0</v>
      </c>
      <c r="U28" s="24">
        <f>BRPL_EOD!U28-BRPL_ISGS_exbus!U28</f>
        <v>2.9634695244595832E-4</v>
      </c>
      <c r="V28" s="24">
        <f>BRPL_EOD!V28-BRPL_ISGS_exbus!V28</f>
        <v>-2.0628812030079047E-3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-2.2820372103069531E-3</v>
      </c>
      <c r="L29" s="24">
        <f>BRPL_EOD!L29-BRPL_ISGS_exbus!L29</f>
        <v>3.8827388761930592E-6</v>
      </c>
      <c r="M29" s="24">
        <f>BRPL_EOD!M29-BRPL_ISGS_exbus!M29</f>
        <v>5.5456187894975528E-4</v>
      </c>
      <c r="N29" s="24">
        <f>BRPL_EOD!N29-BRPL_ISGS_exbus!N29</f>
        <v>-2.2180705045968807E-3</v>
      </c>
      <c r="O29" s="24">
        <f>BRPL_EOD!O29-BRPL_ISGS_exbus!O29</f>
        <v>1.4470655241964892E-3</v>
      </c>
      <c r="P29" s="24">
        <f>BRPL_EOD!P29-BRPL_ISGS_exbus!P29</f>
        <v>-1.0434212920884534E-4</v>
      </c>
      <c r="Q29" s="24">
        <f>BRPL_EOD!Q29-BRPL_ISGS_exbus!Q29</f>
        <v>-8.6316761904736694E-4</v>
      </c>
      <c r="R29" s="24">
        <f>BRPL_EOD!R29-BRPL_ISGS_exbus!R29</f>
        <v>2.3228816466556168E-3</v>
      </c>
      <c r="S29" s="24">
        <f>BRPL_EOD!S29-BRPL_ISGS_exbus!S29</f>
        <v>3.0260684769771728E-3</v>
      </c>
      <c r="T29" s="24">
        <f>BRPL_EOD!T29-BRPL_ISGS_exbus!T29</f>
        <v>0</v>
      </c>
      <c r="U29" s="24">
        <f>BRPL_EOD!U29-BRPL_ISGS_exbus!U29</f>
        <v>2.9634695244595832E-4</v>
      </c>
      <c r="V29" s="24">
        <f>BRPL_EOD!V29-BRPL_ISGS_exbus!V29</f>
        <v>-2.0628812030079047E-3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-2.2820372103069531E-3</v>
      </c>
      <c r="L30" s="24">
        <f>BRPL_EOD!L30-BRPL_ISGS_exbus!L30</f>
        <v>3.8827388761930592E-6</v>
      </c>
      <c r="M30" s="24">
        <f>BRPL_EOD!M30-BRPL_ISGS_exbus!M30</f>
        <v>5.5456187894975528E-4</v>
      </c>
      <c r="N30" s="24">
        <f>BRPL_EOD!N30-BRPL_ISGS_exbus!N30</f>
        <v>-2.2180705045968807E-3</v>
      </c>
      <c r="O30" s="24">
        <f>BRPL_EOD!O30-BRPL_ISGS_exbus!O30</f>
        <v>1.4470655241964892E-3</v>
      </c>
      <c r="P30" s="24">
        <f>BRPL_EOD!P30-BRPL_ISGS_exbus!P30</f>
        <v>-1.0434212920884534E-4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2.9634695244595832E-4</v>
      </c>
      <c r="V30" s="24">
        <f>BRPL_EOD!V30-BRPL_ISGS_exbus!V30</f>
        <v>-2.0628812030079047E-3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2.6888698034781555E-3</v>
      </c>
      <c r="L31" s="24">
        <f>BRPL_EOD!L31-BRPL_ISGS_exbus!L31</f>
        <v>3.8827388761930592E-6</v>
      </c>
      <c r="M31" s="24">
        <f>BRPL_EOD!M31-BRPL_ISGS_exbus!M31</f>
        <v>5.5456187894975528E-4</v>
      </c>
      <c r="N31" s="24">
        <f>BRPL_EOD!N31-BRPL_ISGS_exbus!N31</f>
        <v>-2.2180705045968807E-3</v>
      </c>
      <c r="O31" s="24">
        <f>BRPL_EOD!O31-BRPL_ISGS_exbus!O31</f>
        <v>1.4470655241964892E-3</v>
      </c>
      <c r="P31" s="24">
        <f>BRPL_EOD!P31-BRPL_ISGS_exbus!P31</f>
        <v>-1.0434212920884534E-4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2.9634695244595832E-4</v>
      </c>
      <c r="V31" s="24">
        <f>BRPL_EOD!V31-BRPL_ISGS_exbus!V31</f>
        <v>-2.0628812030079047E-3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-5.2056283272463588E-3</v>
      </c>
      <c r="L32" s="24">
        <f>BRPL_EOD!L32-BRPL_ISGS_exbus!L32</f>
        <v>3.8827388761930592E-6</v>
      </c>
      <c r="M32" s="24">
        <f>BRPL_EOD!M32-BRPL_ISGS_exbus!M32</f>
        <v>5.5456187894975528E-4</v>
      </c>
      <c r="N32" s="24">
        <f>BRPL_EOD!N32-BRPL_ISGS_exbus!N32</f>
        <v>-2.2180705045968807E-3</v>
      </c>
      <c r="O32" s="24">
        <f>BRPL_EOD!O32-BRPL_ISGS_exbus!O32</f>
        <v>1.4470655241964892E-3</v>
      </c>
      <c r="P32" s="24">
        <f>BRPL_EOD!P32-BRPL_ISGS_exbus!P32</f>
        <v>-1.0434212920884534E-4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2.9634695244595832E-4</v>
      </c>
      <c r="V32" s="24">
        <f>BRPL_EOD!V32-BRPL_ISGS_exbus!V32</f>
        <v>-2.0628812030079047E-3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1.2726829410780738E-3</v>
      </c>
      <c r="L33" s="24">
        <f>BRPL_EOD!L33-BRPL_ISGS_exbus!L33</f>
        <v>3.8827388761930592E-6</v>
      </c>
      <c r="M33" s="24">
        <f>BRPL_EOD!M33-BRPL_ISGS_exbus!M33</f>
        <v>5.5456187894975528E-4</v>
      </c>
      <c r="N33" s="24">
        <f>BRPL_EOD!N33-BRPL_ISGS_exbus!N33</f>
        <v>-2.2180705045968807E-3</v>
      </c>
      <c r="O33" s="24">
        <f>BRPL_EOD!O33-BRPL_ISGS_exbus!O33</f>
        <v>1.4470655241964892E-3</v>
      </c>
      <c r="P33" s="24">
        <f>BRPL_EOD!P33-BRPL_ISGS_exbus!P33</f>
        <v>-1.0434212920884534E-4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2.9634695244595832E-4</v>
      </c>
      <c r="V33" s="24">
        <f>BRPL_EOD!V33-BRPL_ISGS_exbus!V33</f>
        <v>-2.0628812030079047E-3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-5.2056283272463588E-3</v>
      </c>
      <c r="L34" s="24">
        <f>BRPL_EOD!L34-BRPL_ISGS_exbus!L34</f>
        <v>3.8827388761930592E-6</v>
      </c>
      <c r="M34" s="24">
        <f>BRPL_EOD!M34-BRPL_ISGS_exbus!M34</f>
        <v>5.5456187894975528E-4</v>
      </c>
      <c r="N34" s="24">
        <f>BRPL_EOD!N34-BRPL_ISGS_exbus!N34</f>
        <v>-2.2180705045968807E-3</v>
      </c>
      <c r="O34" s="24">
        <f>BRPL_EOD!O34-BRPL_ISGS_exbus!O34</f>
        <v>1.4470655241964892E-3</v>
      </c>
      <c r="P34" s="24">
        <f>BRPL_EOD!P34-BRPL_ISGS_exbus!P34</f>
        <v>-1.0434212920884534E-4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2.9634695244595832E-4</v>
      </c>
      <c r="V34" s="24">
        <f>BRPL_EOD!V34-BRPL_ISGS_exbus!V34</f>
        <v>-2.0628812030079047E-3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3.7382176481060014E-3</v>
      </c>
      <c r="L35" s="24">
        <f>BRPL_EOD!L35-BRPL_ISGS_exbus!L35</f>
        <v>3.8827388761930592E-6</v>
      </c>
      <c r="M35" s="24">
        <f>BRPL_EOD!M35-BRPL_ISGS_exbus!M35</f>
        <v>5.5456187894975528E-4</v>
      </c>
      <c r="N35" s="24">
        <f>BRPL_EOD!N35-BRPL_ISGS_exbus!N35</f>
        <v>-2.2180705045968807E-3</v>
      </c>
      <c r="O35" s="24">
        <f>BRPL_EOD!O35-BRPL_ISGS_exbus!O35</f>
        <v>1.4470655241964892E-3</v>
      </c>
      <c r="P35" s="24">
        <f>BRPL_EOD!P35-BRPL_ISGS_exbus!P35</f>
        <v>-1.0434212920884534E-4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2.9634695244595832E-4</v>
      </c>
      <c r="V35" s="24">
        <f>BRPL_EOD!V35-BRPL_ISGS_exbus!V35</f>
        <v>-2.0628812030079047E-3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-5.2056283272463588E-3</v>
      </c>
      <c r="L36" s="24">
        <f>BRPL_EOD!L36-BRPL_ISGS_exbus!L36</f>
        <v>3.8827388761930592E-6</v>
      </c>
      <c r="M36" s="24">
        <f>BRPL_EOD!M36-BRPL_ISGS_exbus!M36</f>
        <v>5.5456187894975528E-4</v>
      </c>
      <c r="N36" s="24">
        <f>BRPL_EOD!N36-BRPL_ISGS_exbus!N36</f>
        <v>-2.2180705045968807E-3</v>
      </c>
      <c r="O36" s="24">
        <f>BRPL_EOD!O36-BRPL_ISGS_exbus!O36</f>
        <v>1.4470655241964892E-3</v>
      </c>
      <c r="P36" s="24">
        <f>BRPL_EOD!P36-BRPL_ISGS_exbus!P36</f>
        <v>-1.0434212920884534E-4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2.9634695244595832E-4</v>
      </c>
      <c r="V36" s="24">
        <f>BRPL_EOD!V36-BRPL_ISGS_exbus!V36</f>
        <v>-2.0628812030079047E-3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-5.2696483128329419E-3</v>
      </c>
      <c r="L37" s="24">
        <f>BRPL_EOD!L37-BRPL_ISGS_exbus!L37</f>
        <v>3.8827388761930592E-6</v>
      </c>
      <c r="M37" s="24">
        <f>BRPL_EOD!M37-BRPL_ISGS_exbus!M37</f>
        <v>5.5456187894975528E-4</v>
      </c>
      <c r="N37" s="24">
        <f>BRPL_EOD!N37-BRPL_ISGS_exbus!N37</f>
        <v>-2.2180705045968807E-3</v>
      </c>
      <c r="O37" s="24">
        <f>BRPL_EOD!O37-BRPL_ISGS_exbus!O37</f>
        <v>1.4470655241964892E-3</v>
      </c>
      <c r="P37" s="24">
        <f>BRPL_EOD!P37-BRPL_ISGS_exbus!P37</f>
        <v>-1.0434212920884534E-4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2.9634695244595832E-4</v>
      </c>
      <c r="V37" s="24">
        <f>BRPL_EOD!V37-BRPL_ISGS_exbus!V37</f>
        <v>-2.0628812030079047E-3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-3.6585606309245122E-3</v>
      </c>
      <c r="L38" s="24">
        <f>BRPL_EOD!L38-BRPL_ISGS_exbus!L38</f>
        <v>3.8827388761930592E-6</v>
      </c>
      <c r="M38" s="24">
        <f>BRPL_EOD!M38-BRPL_ISGS_exbus!M38</f>
        <v>5.5456187894975528E-4</v>
      </c>
      <c r="N38" s="24">
        <f>BRPL_EOD!N38-BRPL_ISGS_exbus!N38</f>
        <v>-2.2180705045968807E-3</v>
      </c>
      <c r="O38" s="24">
        <f>BRPL_EOD!O38-BRPL_ISGS_exbus!O38</f>
        <v>1.4470655241964892E-3</v>
      </c>
      <c r="P38" s="24">
        <f>BRPL_EOD!P38-BRPL_ISGS_exbus!P38</f>
        <v>-1.0434212920884534E-4</v>
      </c>
      <c r="Q38" s="24">
        <f>BRPL_EOD!Q38-BRPL_ISGS_exbus!Q38</f>
        <v>-8.6316761904736694E-4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2.9634695244595832E-4</v>
      </c>
      <c r="V38" s="24">
        <f>BRPL_EOD!V38-BRPL_ISGS_exbus!V38</f>
        <v>-2.0628812030079047E-3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-5.2370370332255334E-3</v>
      </c>
      <c r="L39" s="24">
        <f>BRPL_EOD!L39-BRPL_ISGS_exbus!L39</f>
        <v>3.8827388761930592E-6</v>
      </c>
      <c r="M39" s="24">
        <f>BRPL_EOD!M39-BRPL_ISGS_exbus!M39</f>
        <v>5.5456187894975528E-4</v>
      </c>
      <c r="N39" s="24">
        <f>BRPL_EOD!N39-BRPL_ISGS_exbus!N39</f>
        <v>-2.2180705045968807E-3</v>
      </c>
      <c r="O39" s="24">
        <f>BRPL_EOD!O39-BRPL_ISGS_exbus!O39</f>
        <v>1.4470655241964892E-3</v>
      </c>
      <c r="P39" s="24">
        <f>BRPL_EOD!P39-BRPL_ISGS_exbus!P39</f>
        <v>-1.0434212920884534E-4</v>
      </c>
      <c r="Q39" s="24">
        <f>BRPL_EOD!Q39-BRPL_ISGS_exbus!Q39</f>
        <v>-8.6316761904736694E-4</v>
      </c>
      <c r="R39" s="24">
        <f>BRPL_EOD!R39-BRPL_ISGS_exbus!R39</f>
        <v>2.3228816466556168E-3</v>
      </c>
      <c r="S39" s="24">
        <f>BRPL_EOD!S39-BRPL_ISGS_exbus!S39</f>
        <v>3.0260684769771728E-3</v>
      </c>
      <c r="T39" s="24">
        <f>BRPL_EOD!T39-BRPL_ISGS_exbus!T39</f>
        <v>0</v>
      </c>
      <c r="U39" s="24">
        <f>BRPL_EOD!U39-BRPL_ISGS_exbus!U39</f>
        <v>2.9634695244595832E-4</v>
      </c>
      <c r="V39" s="24">
        <f>BRPL_EOD!V39-BRPL_ISGS_exbus!V39</f>
        <v>-2.0628812030079047E-3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-5.2696483128329419E-3</v>
      </c>
      <c r="L40" s="24">
        <f>BRPL_EOD!L40-BRPL_ISGS_exbus!L40</f>
        <v>3.8827388761930592E-6</v>
      </c>
      <c r="M40" s="24">
        <f>BRPL_EOD!M40-BRPL_ISGS_exbus!M40</f>
        <v>5.5456187894975528E-4</v>
      </c>
      <c r="N40" s="24">
        <f>BRPL_EOD!N40-BRPL_ISGS_exbus!N40</f>
        <v>-2.2180705045968807E-3</v>
      </c>
      <c r="O40" s="24">
        <f>BRPL_EOD!O40-BRPL_ISGS_exbus!O40</f>
        <v>1.4470655241964892E-3</v>
      </c>
      <c r="P40" s="24">
        <f>BRPL_EOD!P40-BRPL_ISGS_exbus!P40</f>
        <v>-1.0434212920884534E-4</v>
      </c>
      <c r="Q40" s="24">
        <f>BRPL_EOD!Q40-BRPL_ISGS_exbus!Q40</f>
        <v>-8.6316761904736694E-4</v>
      </c>
      <c r="R40" s="24">
        <f>BRPL_EOD!R40-BRPL_ISGS_exbus!R40</f>
        <v>2.3228816466556168E-3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2.9634695244595832E-4</v>
      </c>
      <c r="V40" s="24">
        <f>BRPL_EOD!V40-BRPL_ISGS_exbus!V40</f>
        <v>-2.0628812030079047E-3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-5.2696483128329419E-3</v>
      </c>
      <c r="L41" s="24">
        <f>BRPL_EOD!L41-BRPL_ISGS_exbus!L41</f>
        <v>3.8827388761930592E-6</v>
      </c>
      <c r="M41" s="24">
        <f>BRPL_EOD!M41-BRPL_ISGS_exbus!M41</f>
        <v>5.5456187894975528E-4</v>
      </c>
      <c r="N41" s="24">
        <f>BRPL_EOD!N41-BRPL_ISGS_exbus!N41</f>
        <v>-2.2180705045968807E-3</v>
      </c>
      <c r="O41" s="24">
        <f>BRPL_EOD!O41-BRPL_ISGS_exbus!O41</f>
        <v>1.4470655241964892E-3</v>
      </c>
      <c r="P41" s="24">
        <f>BRPL_EOD!P41-BRPL_ISGS_exbus!P41</f>
        <v>-1.0434212920884534E-4</v>
      </c>
      <c r="Q41" s="24">
        <f>BRPL_EOD!Q41-BRPL_ISGS_exbus!Q41</f>
        <v>-8.6316761904736694E-4</v>
      </c>
      <c r="R41" s="24">
        <f>BRPL_EOD!R41-BRPL_ISGS_exbus!R41</f>
        <v>2.3228816466556168E-3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2.9634695244595832E-4</v>
      </c>
      <c r="V41" s="24">
        <f>BRPL_EOD!V41-BRPL_ISGS_exbus!V41</f>
        <v>-2.0628812030079047E-3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-5.2696483128329419E-3</v>
      </c>
      <c r="L42" s="24">
        <f>BRPL_EOD!L42-BRPL_ISGS_exbus!L42</f>
        <v>3.8827388761930592E-6</v>
      </c>
      <c r="M42" s="24">
        <f>BRPL_EOD!M42-BRPL_ISGS_exbus!M42</f>
        <v>5.5456187894975528E-4</v>
      </c>
      <c r="N42" s="24">
        <f>BRPL_EOD!N42-BRPL_ISGS_exbus!N42</f>
        <v>-2.2180705045968807E-3</v>
      </c>
      <c r="O42" s="24">
        <f>BRPL_EOD!O42-BRPL_ISGS_exbus!O42</f>
        <v>1.4470655241964892E-3</v>
      </c>
      <c r="P42" s="24">
        <f>BRPL_EOD!P42-BRPL_ISGS_exbus!P42</f>
        <v>-1.0434212920884534E-4</v>
      </c>
      <c r="Q42" s="24">
        <f>BRPL_EOD!Q42-BRPL_ISGS_exbus!Q42</f>
        <v>-8.6316761904736694E-4</v>
      </c>
      <c r="R42" s="24">
        <f>BRPL_EOD!R42-BRPL_ISGS_exbus!R42</f>
        <v>2.3228816466556168E-3</v>
      </c>
      <c r="S42" s="24">
        <f>BRPL_EOD!S42-BRPL_ISGS_exbus!S42</f>
        <v>3.0260684769771728E-3</v>
      </c>
      <c r="T42" s="24">
        <f>BRPL_EOD!T42-BRPL_ISGS_exbus!T42</f>
        <v>0</v>
      </c>
      <c r="U42" s="24">
        <f>BRPL_EOD!U42-BRPL_ISGS_exbus!U42</f>
        <v>2.9634695244595832E-4</v>
      </c>
      <c r="V42" s="24">
        <f>BRPL_EOD!V42-BRPL_ISGS_exbus!V42</f>
        <v>-2.0628812030079047E-3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1.3744788732878988E-3</v>
      </c>
      <c r="L43" s="24">
        <f>BRPL_EOD!L43-BRPL_ISGS_exbus!L43</f>
        <v>3.8827388761930592E-6</v>
      </c>
      <c r="M43" s="24">
        <f>BRPL_EOD!M43-BRPL_ISGS_exbus!M43</f>
        <v>5.5456187894975528E-4</v>
      </c>
      <c r="N43" s="24">
        <f>BRPL_EOD!N43-BRPL_ISGS_exbus!N43</f>
        <v>-2.2180705045968807E-3</v>
      </c>
      <c r="O43" s="24">
        <f>BRPL_EOD!O43-BRPL_ISGS_exbus!O43</f>
        <v>1.4470655241964892E-3</v>
      </c>
      <c r="P43" s="24">
        <f>BRPL_EOD!P43-BRPL_ISGS_exbus!P43</f>
        <v>-1.0434212920884534E-4</v>
      </c>
      <c r="Q43" s="24">
        <f>BRPL_EOD!Q43-BRPL_ISGS_exbus!Q43</f>
        <v>-8.6316761904736694E-4</v>
      </c>
      <c r="R43" s="24">
        <f>BRPL_EOD!R43-BRPL_ISGS_exbus!R43</f>
        <v>2.3228816466556168E-3</v>
      </c>
      <c r="S43" s="24">
        <f>BRPL_EOD!S43-BRPL_ISGS_exbus!S43</f>
        <v>3.0260684769771728E-3</v>
      </c>
      <c r="T43" s="24">
        <f>BRPL_EOD!T43-BRPL_ISGS_exbus!T43</f>
        <v>0</v>
      </c>
      <c r="U43" s="24">
        <f>BRPL_EOD!U43-BRPL_ISGS_exbus!U43</f>
        <v>2.9634695244595832E-4</v>
      </c>
      <c r="V43" s="24">
        <f>BRPL_EOD!V43-BRPL_ISGS_exbus!V43</f>
        <v>-9.6492685531224254E-4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-5.2696483128329419E-3</v>
      </c>
      <c r="L44" s="24">
        <f>BRPL_EOD!L44-BRPL_ISGS_exbus!L44</f>
        <v>1.722434412139151E-4</v>
      </c>
      <c r="M44" s="24">
        <f>BRPL_EOD!M44-BRPL_ISGS_exbus!M44</f>
        <v>5.5456187894975528E-4</v>
      </c>
      <c r="N44" s="24">
        <f>BRPL_EOD!N44-BRPL_ISGS_exbus!N44</f>
        <v>-2.2180705045968807E-3</v>
      </c>
      <c r="O44" s="24">
        <f>BRPL_EOD!O44-BRPL_ISGS_exbus!O44</f>
        <v>1.4470655241964892E-3</v>
      </c>
      <c r="P44" s="24">
        <f>BRPL_EOD!P44-BRPL_ISGS_exbus!P44</f>
        <v>-1.0434212920884534E-4</v>
      </c>
      <c r="Q44" s="24">
        <f>BRPL_EOD!Q44-BRPL_ISGS_exbus!Q44</f>
        <v>1.393391393440524E-4</v>
      </c>
      <c r="R44" s="24">
        <f>BRPL_EOD!R44-BRPL_ISGS_exbus!R44</f>
        <v>2.3228816466556168E-3</v>
      </c>
      <c r="S44" s="24">
        <f>BRPL_EOD!S44-BRPL_ISGS_exbus!S44</f>
        <v>-5.408728070168678E-4</v>
      </c>
      <c r="T44" s="24">
        <f>BRPL_EOD!T44-BRPL_ISGS_exbus!T44</f>
        <v>0</v>
      </c>
      <c r="U44" s="24">
        <f>BRPL_EOD!U44-BRPL_ISGS_exbus!U44</f>
        <v>2.9634695244595832E-4</v>
      </c>
      <c r="V44" s="24">
        <f>BRPL_EOD!V44-BRPL_ISGS_exbus!V44</f>
        <v>-1.8372903967796006E-3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-3.6585606309245122E-3</v>
      </c>
      <c r="L45" s="24">
        <f>BRPL_EOD!L45-BRPL_ISGS_exbus!L45</f>
        <v>1.4958867674952359E-4</v>
      </c>
      <c r="M45" s="24">
        <f>BRPL_EOD!M45-BRPL_ISGS_exbus!M45</f>
        <v>5.5456187894975528E-4</v>
      </c>
      <c r="N45" s="24">
        <f>BRPL_EOD!N45-BRPL_ISGS_exbus!N45</f>
        <v>-2.2180705045968807E-3</v>
      </c>
      <c r="O45" s="24">
        <f>BRPL_EOD!O45-BRPL_ISGS_exbus!O45</f>
        <v>1.4470655241964892E-3</v>
      </c>
      <c r="P45" s="24">
        <f>BRPL_EOD!P45-BRPL_ISGS_exbus!P45</f>
        <v>-1.0434212920884534E-4</v>
      </c>
      <c r="Q45" s="24">
        <f>BRPL_EOD!Q45-BRPL_ISGS_exbus!Q45</f>
        <v>1.393391393440524E-4</v>
      </c>
      <c r="R45" s="24">
        <f>BRPL_EOD!R45-BRPL_ISGS_exbus!R45</f>
        <v>2.3228816466556168E-3</v>
      </c>
      <c r="S45" s="24">
        <f>BRPL_EOD!S45-BRPL_ISGS_exbus!S45</f>
        <v>-5.408728070168678E-4</v>
      </c>
      <c r="T45" s="24">
        <f>BRPL_EOD!T45-BRPL_ISGS_exbus!T45</f>
        <v>0</v>
      </c>
      <c r="U45" s="24">
        <f>BRPL_EOD!U45-BRPL_ISGS_exbus!U45</f>
        <v>2.9634695244595832E-4</v>
      </c>
      <c r="V45" s="24">
        <f>BRPL_EOD!V45-BRPL_ISGS_exbus!V45</f>
        <v>6.0767840696955844E-3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-3.6585606309245122E-3</v>
      </c>
      <c r="L46" s="24">
        <f>BRPL_EOD!L46-BRPL_ISGS_exbus!L46</f>
        <v>1.4958867674952359E-4</v>
      </c>
      <c r="M46" s="24">
        <f>BRPL_EOD!M46-BRPL_ISGS_exbus!M46</f>
        <v>5.5456187894975528E-4</v>
      </c>
      <c r="N46" s="24">
        <f>BRPL_EOD!N46-BRPL_ISGS_exbus!N46</f>
        <v>-2.2180705045968807E-3</v>
      </c>
      <c r="O46" s="24">
        <f>BRPL_EOD!O46-BRPL_ISGS_exbus!O46</f>
        <v>1.4470655241964892E-3</v>
      </c>
      <c r="P46" s="24">
        <f>BRPL_EOD!P46-BRPL_ISGS_exbus!P46</f>
        <v>-1.0434212920884534E-4</v>
      </c>
      <c r="Q46" s="24">
        <f>BRPL_EOD!Q46-BRPL_ISGS_exbus!Q46</f>
        <v>1.393391393440524E-4</v>
      </c>
      <c r="R46" s="24">
        <f>BRPL_EOD!R46-BRPL_ISGS_exbus!R46</f>
        <v>2.3228816466556168E-3</v>
      </c>
      <c r="S46" s="24">
        <f>BRPL_EOD!S46-BRPL_ISGS_exbus!S46</f>
        <v>-5.408728070168678E-4</v>
      </c>
      <c r="T46" s="24">
        <f>BRPL_EOD!T46-BRPL_ISGS_exbus!T46</f>
        <v>0</v>
      </c>
      <c r="U46" s="24">
        <f>BRPL_EOD!U46-BRPL_ISGS_exbus!U46</f>
        <v>2.9634695244595832E-4</v>
      </c>
      <c r="V46" s="24">
        <f>BRPL_EOD!V46-BRPL_ISGS_exbus!V46</f>
        <v>6.0767840696955844E-3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-3.6585606309245122E-3</v>
      </c>
      <c r="L47" s="24">
        <f>BRPL_EOD!L47-BRPL_ISGS_exbus!L47</f>
        <v>-6.4523973784424982E-5</v>
      </c>
      <c r="M47" s="24">
        <f>BRPL_EOD!M47-BRPL_ISGS_exbus!M47</f>
        <v>5.5456187894975528E-4</v>
      </c>
      <c r="N47" s="24">
        <f>BRPL_EOD!N47-BRPL_ISGS_exbus!N47</f>
        <v>-2.2180705045968807E-3</v>
      </c>
      <c r="O47" s="24">
        <f>BRPL_EOD!O47-BRPL_ISGS_exbus!O47</f>
        <v>1.4470655241964892E-3</v>
      </c>
      <c r="P47" s="24">
        <f>BRPL_EOD!P47-BRPL_ISGS_exbus!P47</f>
        <v>-1.0434212920884534E-4</v>
      </c>
      <c r="Q47" s="24">
        <f>BRPL_EOD!Q47-BRPL_ISGS_exbus!Q47</f>
        <v>1.393391393440524E-4</v>
      </c>
      <c r="R47" s="24">
        <f>BRPL_EOD!R47-BRPL_ISGS_exbus!R47</f>
        <v>2.3228816466556168E-3</v>
      </c>
      <c r="S47" s="24">
        <f>BRPL_EOD!S47-BRPL_ISGS_exbus!S47</f>
        <v>-5.408728070168678E-4</v>
      </c>
      <c r="T47" s="24">
        <f>BRPL_EOD!T47-BRPL_ISGS_exbus!T47</f>
        <v>0</v>
      </c>
      <c r="U47" s="24">
        <f>BRPL_EOD!U47-BRPL_ISGS_exbus!U47</f>
        <v>2.9634695244595832E-4</v>
      </c>
      <c r="V47" s="24">
        <f>BRPL_EOD!V47-BRPL_ISGS_exbus!V47</f>
        <v>6.0767840696955844E-3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-3.6585606309245122E-3</v>
      </c>
      <c r="L48" s="24">
        <f>BRPL_EOD!L48-BRPL_ISGS_exbus!L48</f>
        <v>3.0453384132744787E-4</v>
      </c>
      <c r="M48" s="24">
        <f>BRPL_EOD!M48-BRPL_ISGS_exbus!M48</f>
        <v>5.5456187894975528E-4</v>
      </c>
      <c r="N48" s="24">
        <f>BRPL_EOD!N48-BRPL_ISGS_exbus!N48</f>
        <v>-2.2180705045968807E-3</v>
      </c>
      <c r="O48" s="24">
        <f>BRPL_EOD!O48-BRPL_ISGS_exbus!O48</f>
        <v>1.4470655241964892E-3</v>
      </c>
      <c r="P48" s="24">
        <f>BRPL_EOD!P48-BRPL_ISGS_exbus!P48</f>
        <v>-1.0434212920884534E-4</v>
      </c>
      <c r="Q48" s="24">
        <f>BRPL_EOD!Q48-BRPL_ISGS_exbus!Q48</f>
        <v>1.393391393440524E-4</v>
      </c>
      <c r="R48" s="24">
        <f>BRPL_EOD!R48-BRPL_ISGS_exbus!R48</f>
        <v>2.3228816466556168E-3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2.9634695244595832E-4</v>
      </c>
      <c r="V48" s="24">
        <f>BRPL_EOD!V48-BRPL_ISGS_exbus!V48</f>
        <v>6.0767840696955844E-3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-3.6585606309245122E-3</v>
      </c>
      <c r="L49" s="24">
        <f>BRPL_EOD!L49-BRPL_ISGS_exbus!L49</f>
        <v>3.0453384132744787E-4</v>
      </c>
      <c r="M49" s="24">
        <f>BRPL_EOD!M49-BRPL_ISGS_exbus!M49</f>
        <v>5.5456187894975528E-4</v>
      </c>
      <c r="N49" s="24">
        <f>BRPL_EOD!N49-BRPL_ISGS_exbus!N49</f>
        <v>-2.2180705045968807E-3</v>
      </c>
      <c r="O49" s="24">
        <f>BRPL_EOD!O49-BRPL_ISGS_exbus!O49</f>
        <v>1.4470655241964892E-3</v>
      </c>
      <c r="P49" s="24">
        <f>BRPL_EOD!P49-BRPL_ISGS_exbus!P49</f>
        <v>-1.0434212920884534E-4</v>
      </c>
      <c r="Q49" s="24">
        <f>BRPL_EOD!Q49-BRPL_ISGS_exbus!Q49</f>
        <v>1.393391393440524E-4</v>
      </c>
      <c r="R49" s="24">
        <f>BRPL_EOD!R49-BRPL_ISGS_exbus!R49</f>
        <v>2.3228816466556168E-3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2.9634695244595832E-4</v>
      </c>
      <c r="V49" s="24">
        <f>BRPL_EOD!V49-BRPL_ISGS_exbus!V49</f>
        <v>6.0767840696955844E-3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-3.6585606309245122E-3</v>
      </c>
      <c r="L50" s="24">
        <f>BRPL_EOD!L50-BRPL_ISGS_exbus!L50</f>
        <v>-7.5993684443886877E-5</v>
      </c>
      <c r="M50" s="24">
        <f>BRPL_EOD!M50-BRPL_ISGS_exbus!M50</f>
        <v>5.5456187894975528E-4</v>
      </c>
      <c r="N50" s="24">
        <f>BRPL_EOD!N50-BRPL_ISGS_exbus!N50</f>
        <v>-2.2180705045968807E-3</v>
      </c>
      <c r="O50" s="24">
        <f>BRPL_EOD!O50-BRPL_ISGS_exbus!O50</f>
        <v>1.4470655241964892E-3</v>
      </c>
      <c r="P50" s="24">
        <f>BRPL_EOD!P50-BRPL_ISGS_exbus!P50</f>
        <v>-1.0434212920884534E-4</v>
      </c>
      <c r="Q50" s="24">
        <f>BRPL_EOD!Q50-BRPL_ISGS_exbus!Q50</f>
        <v>1.393391393440524E-4</v>
      </c>
      <c r="R50" s="24">
        <f>BRPL_EOD!R50-BRPL_ISGS_exbus!R50</f>
        <v>1.1923647902872148E-2</v>
      </c>
      <c r="S50" s="24">
        <f>BRPL_EOD!S50-BRPL_ISGS_exbus!S50</f>
        <v>-5.408728070168678E-4</v>
      </c>
      <c r="T50" s="24">
        <f>BRPL_EOD!T50-BRPL_ISGS_exbus!T50</f>
        <v>0</v>
      </c>
      <c r="U50" s="24">
        <f>BRPL_EOD!U50-BRPL_ISGS_exbus!U50</f>
        <v>2.9634695244595832E-4</v>
      </c>
      <c r="V50" s="24">
        <f>BRPL_EOD!V50-BRPL_ISGS_exbus!V50</f>
        <v>6.0767840696955844E-3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-2.3824680211532723E-3</v>
      </c>
      <c r="L51" s="24">
        <f>BRPL_EOD!L51-BRPL_ISGS_exbus!L51</f>
        <v>-7.5993684443886877E-5</v>
      </c>
      <c r="M51" s="24">
        <f>BRPL_EOD!M51-BRPL_ISGS_exbus!M51</f>
        <v>5.5456187894975528E-4</v>
      </c>
      <c r="N51" s="24">
        <f>BRPL_EOD!N51-BRPL_ISGS_exbus!N51</f>
        <v>-2.2180705045968807E-3</v>
      </c>
      <c r="O51" s="24">
        <f>BRPL_EOD!O51-BRPL_ISGS_exbus!O51</f>
        <v>1.4470655241964892E-3</v>
      </c>
      <c r="P51" s="24">
        <f>BRPL_EOD!P51-BRPL_ISGS_exbus!P51</f>
        <v>-1.0434212920884534E-4</v>
      </c>
      <c r="Q51" s="24">
        <f>BRPL_EOD!Q51-BRPL_ISGS_exbus!Q51</f>
        <v>1.393391393440524E-4</v>
      </c>
      <c r="R51" s="24">
        <f>BRPL_EOD!R51-BRPL_ISGS_exbus!R51</f>
        <v>1.1923647902872148E-2</v>
      </c>
      <c r="S51" s="24">
        <f>BRPL_EOD!S51-BRPL_ISGS_exbus!S51</f>
        <v>-5.408728070168678E-4</v>
      </c>
      <c r="T51" s="24">
        <f>BRPL_EOD!T51-BRPL_ISGS_exbus!T51</f>
        <v>0</v>
      </c>
      <c r="U51" s="24">
        <f>BRPL_EOD!U51-BRPL_ISGS_exbus!U51</f>
        <v>2.9634695244595832E-4</v>
      </c>
      <c r="V51" s="24">
        <f>BRPL_EOD!V51-BRPL_ISGS_exbus!V51</f>
        <v>6.0767840696955844E-3</v>
      </c>
      <c r="W51" s="24">
        <f>BRPL_EOD!W51-BRPL_ISGS_exbus!W51</f>
        <v>2.5491642694959182E-3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9.0424577354042412E-4</v>
      </c>
      <c r="L52" s="24">
        <f>BRPL_EOD!L52-BRPL_ISGS_exbus!L52</f>
        <v>-8.9614387142944452E-5</v>
      </c>
      <c r="M52" s="24">
        <f>BRPL_EOD!M52-BRPL_ISGS_exbus!M52</f>
        <v>5.5456187894975528E-4</v>
      </c>
      <c r="N52" s="24">
        <f>BRPL_EOD!N52-BRPL_ISGS_exbus!N52</f>
        <v>-2.2180705045968807E-3</v>
      </c>
      <c r="O52" s="24">
        <f>BRPL_EOD!O52-BRPL_ISGS_exbus!O52</f>
        <v>1.4470655241964892E-3</v>
      </c>
      <c r="P52" s="24">
        <f>BRPL_EOD!P52-BRPL_ISGS_exbus!P52</f>
        <v>-1.0434212920884534E-4</v>
      </c>
      <c r="Q52" s="24">
        <f>BRPL_EOD!Q52-BRPL_ISGS_exbus!Q52</f>
        <v>1.393391393440524E-4</v>
      </c>
      <c r="R52" s="24">
        <f>BRPL_EOD!R52-BRPL_ISGS_exbus!R52</f>
        <v>1.1923647902872148E-2</v>
      </c>
      <c r="S52" s="24">
        <f>BRPL_EOD!S52-BRPL_ISGS_exbus!S52</f>
        <v>-5.408728070168678E-4</v>
      </c>
      <c r="T52" s="24">
        <f>BRPL_EOD!T52-BRPL_ISGS_exbus!T52</f>
        <v>0</v>
      </c>
      <c r="U52" s="24">
        <f>BRPL_EOD!U52-BRPL_ISGS_exbus!U52</f>
        <v>2.9634695244595832E-4</v>
      </c>
      <c r="V52" s="24">
        <f>BRPL_EOD!V52-BRPL_ISGS_exbus!V52</f>
        <v>6.0767840696955844E-3</v>
      </c>
      <c r="W52" s="24">
        <f>BRPL_EOD!W52-BRPL_ISGS_exbus!W52</f>
        <v>2.5491642694959182E-3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-2.2693419688835093E-3</v>
      </c>
      <c r="L53" s="24">
        <f>BRPL_EOD!L53-BRPL_ISGS_exbus!L53</f>
        <v>3.2928197822723604E-4</v>
      </c>
      <c r="M53" s="24">
        <f>BRPL_EOD!M53-BRPL_ISGS_exbus!M53</f>
        <v>5.5456187894975528E-4</v>
      </c>
      <c r="N53" s="24">
        <f>BRPL_EOD!N53-BRPL_ISGS_exbus!N53</f>
        <v>-2.2180705045968807E-3</v>
      </c>
      <c r="O53" s="24">
        <f>BRPL_EOD!O53-BRPL_ISGS_exbus!O53</f>
        <v>1.4470655241964892E-3</v>
      </c>
      <c r="P53" s="24">
        <f>BRPL_EOD!P53-BRPL_ISGS_exbus!P53</f>
        <v>-1.0434212920884534E-4</v>
      </c>
      <c r="Q53" s="24">
        <f>BRPL_EOD!Q53-BRPL_ISGS_exbus!Q53</f>
        <v>-4.8465450399159948E-4</v>
      </c>
      <c r="R53" s="24">
        <f>BRPL_EOD!R53-BRPL_ISGS_exbus!R53</f>
        <v>1.1923647902872148E-2</v>
      </c>
      <c r="S53" s="24">
        <f>BRPL_EOD!S53-BRPL_ISGS_exbus!S53</f>
        <v>5.1068252326835761E-4</v>
      </c>
      <c r="T53" s="24">
        <f>BRPL_EOD!T53-BRPL_ISGS_exbus!T53</f>
        <v>0</v>
      </c>
      <c r="U53" s="24">
        <f>BRPL_EOD!U53-BRPL_ISGS_exbus!U53</f>
        <v>2.9634695244595832E-4</v>
      </c>
      <c r="V53" s="24">
        <f>BRPL_EOD!V53-BRPL_ISGS_exbus!V53</f>
        <v>6.0767840696955844E-3</v>
      </c>
      <c r="W53" s="24">
        <f>BRPL_EOD!W53-BRPL_ISGS_exbus!W53</f>
        <v>2.5491642694959182E-3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-3.9766214575820413E-4</v>
      </c>
      <c r="L54" s="24">
        <f>BRPL_EOD!L54-BRPL_ISGS_exbus!L54</f>
        <v>3.2928197822723604E-4</v>
      </c>
      <c r="M54" s="24">
        <f>BRPL_EOD!M54-BRPL_ISGS_exbus!M54</f>
        <v>5.5456187894975528E-4</v>
      </c>
      <c r="N54" s="24">
        <f>BRPL_EOD!N54-BRPL_ISGS_exbus!N54</f>
        <v>-2.2180705045968807E-3</v>
      </c>
      <c r="O54" s="24">
        <f>BRPL_EOD!O54-BRPL_ISGS_exbus!O54</f>
        <v>1.4470655241964892E-3</v>
      </c>
      <c r="P54" s="24">
        <f>BRPL_EOD!P54-BRPL_ISGS_exbus!P54</f>
        <v>-1.0434212920884534E-4</v>
      </c>
      <c r="Q54" s="24">
        <f>BRPL_EOD!Q54-BRPL_ISGS_exbus!Q54</f>
        <v>-4.8465450399159948E-4</v>
      </c>
      <c r="R54" s="24">
        <f>BRPL_EOD!R54-BRPL_ISGS_exbus!R54</f>
        <v>1.1923647902872148E-2</v>
      </c>
      <c r="S54" s="24">
        <f>BRPL_EOD!S54-BRPL_ISGS_exbus!S54</f>
        <v>5.1068252326835761E-4</v>
      </c>
      <c r="T54" s="24">
        <f>BRPL_EOD!T54-BRPL_ISGS_exbus!T54</f>
        <v>0</v>
      </c>
      <c r="U54" s="24">
        <f>BRPL_EOD!U54-BRPL_ISGS_exbus!U54</f>
        <v>2.9634695244595832E-4</v>
      </c>
      <c r="V54" s="24">
        <f>BRPL_EOD!V54-BRPL_ISGS_exbus!V54</f>
        <v>6.0767840696955844E-3</v>
      </c>
      <c r="W54" s="24">
        <f>BRPL_EOD!W54-BRPL_ISGS_exbus!W54</f>
        <v>2.5491642694959182E-3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-6.6135920019405603E-4</v>
      </c>
      <c r="L55" s="24">
        <f>BRPL_EOD!L55-BRPL_ISGS_exbus!L55</f>
        <v>1.3221721399503394E-5</v>
      </c>
      <c r="M55" s="24">
        <f>BRPL_EOD!M55-BRPL_ISGS_exbus!M55</f>
        <v>5.5456187894975528E-4</v>
      </c>
      <c r="N55" s="24">
        <f>BRPL_EOD!N55-BRPL_ISGS_exbus!N55</f>
        <v>-2.2180705045968807E-3</v>
      </c>
      <c r="O55" s="24">
        <f>BRPL_EOD!O55-BRPL_ISGS_exbus!O55</f>
        <v>1.4470655241964892E-3</v>
      </c>
      <c r="P55" s="24">
        <f>BRPL_EOD!P55-BRPL_ISGS_exbus!P55</f>
        <v>-1.0434212920884534E-4</v>
      </c>
      <c r="Q55" s="24">
        <f>BRPL_EOD!Q55-BRPL_ISGS_exbus!Q55</f>
        <v>5.6139825218481931E-4</v>
      </c>
      <c r="R55" s="24">
        <f>BRPL_EOD!R55-BRPL_ISGS_exbus!R55</f>
        <v>-2.2371318162317522E-3</v>
      </c>
      <c r="S55" s="24">
        <f>BRPL_EOD!S55-BRPL_ISGS_exbus!S55</f>
        <v>-1.3552278820316843E-4</v>
      </c>
      <c r="T55" s="24">
        <f>BRPL_EOD!T55-BRPL_ISGS_exbus!T55</f>
        <v>0</v>
      </c>
      <c r="U55" s="24">
        <f>BRPL_EOD!U55-BRPL_ISGS_exbus!U55</f>
        <v>2.9634695244595832E-4</v>
      </c>
      <c r="V55" s="24">
        <f>BRPL_EOD!V55-BRPL_ISGS_exbus!V55</f>
        <v>6.0767840696955844E-3</v>
      </c>
      <c r="W55" s="24">
        <f>BRPL_EOD!W55-BRPL_ISGS_exbus!W55</f>
        <v>2.5491642694959182E-3</v>
      </c>
      <c r="X55" s="24">
        <f>BRPL_EOD!X55-BRPL_ISGS_exbus!X55</f>
        <v>2.9293133464989296E-3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-6.6135920019405603E-4</v>
      </c>
      <c r="L56" s="24">
        <f>BRPL_EOD!L56-BRPL_ISGS_exbus!L56</f>
        <v>1.3221721399503394E-5</v>
      </c>
      <c r="M56" s="24">
        <f>BRPL_EOD!M56-BRPL_ISGS_exbus!M56</f>
        <v>5.5456187894975528E-4</v>
      </c>
      <c r="N56" s="24">
        <f>BRPL_EOD!N56-BRPL_ISGS_exbus!N56</f>
        <v>-2.2180705045968807E-3</v>
      </c>
      <c r="O56" s="24">
        <f>BRPL_EOD!O56-BRPL_ISGS_exbus!O56</f>
        <v>1.4470655241964892E-3</v>
      </c>
      <c r="P56" s="24">
        <f>BRPL_EOD!P56-BRPL_ISGS_exbus!P56</f>
        <v>-1.0434212920884534E-4</v>
      </c>
      <c r="Q56" s="24">
        <f>BRPL_EOD!Q56-BRPL_ISGS_exbus!Q56</f>
        <v>5.6139825218481931E-4</v>
      </c>
      <c r="R56" s="24">
        <f>BRPL_EOD!R56-BRPL_ISGS_exbus!R56</f>
        <v>-2.2371318162317522E-3</v>
      </c>
      <c r="S56" s="24">
        <f>BRPL_EOD!S56-BRPL_ISGS_exbus!S56</f>
        <v>-1.3552278820316843E-4</v>
      </c>
      <c r="T56" s="24">
        <f>BRPL_EOD!T56-BRPL_ISGS_exbus!T56</f>
        <v>0</v>
      </c>
      <c r="U56" s="24">
        <f>BRPL_EOD!U56-BRPL_ISGS_exbus!U56</f>
        <v>2.9634695244595832E-4</v>
      </c>
      <c r="V56" s="24">
        <f>BRPL_EOD!V56-BRPL_ISGS_exbus!V56</f>
        <v>6.0767840696955844E-3</v>
      </c>
      <c r="W56" s="24">
        <f>BRPL_EOD!W56-BRPL_ISGS_exbus!W56</f>
        <v>2.5491642694959182E-3</v>
      </c>
      <c r="X56" s="24">
        <f>BRPL_EOD!X56-BRPL_ISGS_exbus!X56</f>
        <v>2.9293133464989296E-3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-6.6135920019405603E-4</v>
      </c>
      <c r="L57" s="24">
        <f>BRPL_EOD!L57-BRPL_ISGS_exbus!L57</f>
        <v>1.3221721399503394E-5</v>
      </c>
      <c r="M57" s="24">
        <f>BRPL_EOD!M57-BRPL_ISGS_exbus!M57</f>
        <v>5.5456187894975528E-4</v>
      </c>
      <c r="N57" s="24">
        <f>BRPL_EOD!N57-BRPL_ISGS_exbus!N57</f>
        <v>-2.2180705045968807E-3</v>
      </c>
      <c r="O57" s="24">
        <f>BRPL_EOD!O57-BRPL_ISGS_exbus!O57</f>
        <v>1.4470655241964892E-3</v>
      </c>
      <c r="P57" s="24">
        <f>BRPL_EOD!P57-BRPL_ISGS_exbus!P57</f>
        <v>-1.0434212920884534E-4</v>
      </c>
      <c r="Q57" s="24">
        <f>BRPL_EOD!Q57-BRPL_ISGS_exbus!Q57</f>
        <v>5.6139825218481931E-4</v>
      </c>
      <c r="R57" s="24">
        <f>BRPL_EOD!R57-BRPL_ISGS_exbus!R57</f>
        <v>-2.2371318162317522E-3</v>
      </c>
      <c r="S57" s="24">
        <f>BRPL_EOD!S57-BRPL_ISGS_exbus!S57</f>
        <v>-1.3552278820316843E-4</v>
      </c>
      <c r="T57" s="24">
        <f>BRPL_EOD!T57-BRPL_ISGS_exbus!T57</f>
        <v>0</v>
      </c>
      <c r="U57" s="24">
        <f>BRPL_EOD!U57-BRPL_ISGS_exbus!U57</f>
        <v>2.9634695244595832E-4</v>
      </c>
      <c r="V57" s="24">
        <f>BRPL_EOD!V57-BRPL_ISGS_exbus!V57</f>
        <v>3.9920301291243021E-3</v>
      </c>
      <c r="W57" s="24">
        <f>BRPL_EOD!W57-BRPL_ISGS_exbus!W57</f>
        <v>1.1344450980406151E-3</v>
      </c>
      <c r="X57" s="24">
        <f>BRPL_EOD!X57-BRPL_ISGS_exbus!X57</f>
        <v>2.9293133464989296E-3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-6.6135920019405603E-4</v>
      </c>
      <c r="L58" s="24">
        <f>BRPL_EOD!L58-BRPL_ISGS_exbus!L58</f>
        <v>1.3221721399503394E-5</v>
      </c>
      <c r="M58" s="24">
        <f>BRPL_EOD!M58-BRPL_ISGS_exbus!M58</f>
        <v>5.5456187894975528E-4</v>
      </c>
      <c r="N58" s="24">
        <f>BRPL_EOD!N58-BRPL_ISGS_exbus!N58</f>
        <v>-2.2180705045968807E-3</v>
      </c>
      <c r="O58" s="24">
        <f>BRPL_EOD!O58-BRPL_ISGS_exbus!O58</f>
        <v>1.4470655241964892E-3</v>
      </c>
      <c r="P58" s="24">
        <f>BRPL_EOD!P58-BRPL_ISGS_exbus!P58</f>
        <v>-1.0434212920884534E-4</v>
      </c>
      <c r="Q58" s="24">
        <f>BRPL_EOD!Q58-BRPL_ISGS_exbus!Q58</f>
        <v>5.6139825218481931E-4</v>
      </c>
      <c r="R58" s="24">
        <f>BRPL_EOD!R58-BRPL_ISGS_exbus!R58</f>
        <v>-2.2371318162317522E-3</v>
      </c>
      <c r="S58" s="24">
        <f>BRPL_EOD!S58-BRPL_ISGS_exbus!S58</f>
        <v>-1.3552278820316843E-4</v>
      </c>
      <c r="T58" s="24">
        <f>BRPL_EOD!T58-BRPL_ISGS_exbus!T58</f>
        <v>0</v>
      </c>
      <c r="U58" s="24">
        <f>BRPL_EOD!U58-BRPL_ISGS_exbus!U58</f>
        <v>2.9634695244595832E-4</v>
      </c>
      <c r="V58" s="24">
        <f>BRPL_EOD!V58-BRPL_ISGS_exbus!V58</f>
        <v>4.4411612436734416E-3</v>
      </c>
      <c r="W58" s="24">
        <f>BRPL_EOD!W58-BRPL_ISGS_exbus!W58</f>
        <v>1.1344450980406151E-3</v>
      </c>
      <c r="X58" s="24">
        <f>BRPL_EOD!X58-BRPL_ISGS_exbus!X58</f>
        <v>9.2094325211178329E-5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-6.6135920019405603E-4</v>
      </c>
      <c r="L59" s="24">
        <f>BRPL_EOD!L59-BRPL_ISGS_exbus!L59</f>
        <v>1.3221721399503394E-5</v>
      </c>
      <c r="M59" s="24">
        <f>BRPL_EOD!M59-BRPL_ISGS_exbus!M59</f>
        <v>5.5456187894975528E-4</v>
      </c>
      <c r="N59" s="24">
        <f>BRPL_EOD!N59-BRPL_ISGS_exbus!N59</f>
        <v>-2.2180705045968807E-3</v>
      </c>
      <c r="O59" s="24">
        <f>BRPL_EOD!O59-BRPL_ISGS_exbus!O59</f>
        <v>1.4470655241964892E-3</v>
      </c>
      <c r="P59" s="24">
        <f>BRPL_EOD!P59-BRPL_ISGS_exbus!P59</f>
        <v>-1.0434212920884534E-4</v>
      </c>
      <c r="Q59" s="24">
        <f>BRPL_EOD!Q59-BRPL_ISGS_exbus!Q59</f>
        <v>5.6139825218481931E-4</v>
      </c>
      <c r="R59" s="24">
        <f>BRPL_EOD!R59-BRPL_ISGS_exbus!R59</f>
        <v>-2.2371318162317522E-3</v>
      </c>
      <c r="S59" s="24">
        <f>BRPL_EOD!S59-BRPL_ISGS_exbus!S59</f>
        <v>-1.3552278820316843E-4</v>
      </c>
      <c r="T59" s="24">
        <f>BRPL_EOD!T59-BRPL_ISGS_exbus!T59</f>
        <v>0</v>
      </c>
      <c r="U59" s="24">
        <f>BRPL_EOD!U59-BRPL_ISGS_exbus!U59</f>
        <v>2.9634695244595832E-4</v>
      </c>
      <c r="V59" s="24">
        <f>BRPL_EOD!V59-BRPL_ISGS_exbus!V59</f>
        <v>1.2152581155975284E-3</v>
      </c>
      <c r="W59" s="24">
        <f>BRPL_EOD!W59-BRPL_ISGS_exbus!W59</f>
        <v>1.1344450980406151E-3</v>
      </c>
      <c r="X59" s="24">
        <f>BRPL_EOD!X59-BRPL_ISGS_exbus!X59</f>
        <v>0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-6.6135920019405603E-4</v>
      </c>
      <c r="L60" s="24">
        <f>BRPL_EOD!L60-BRPL_ISGS_exbus!L60</f>
        <v>1.3221721399503394E-5</v>
      </c>
      <c r="M60" s="24">
        <f>BRPL_EOD!M60-BRPL_ISGS_exbus!M60</f>
        <v>5.5456187894975528E-4</v>
      </c>
      <c r="N60" s="24">
        <f>BRPL_EOD!N60-BRPL_ISGS_exbus!N60</f>
        <v>-2.2180705045968807E-3</v>
      </c>
      <c r="O60" s="24">
        <f>BRPL_EOD!O60-BRPL_ISGS_exbus!O60</f>
        <v>1.4470655241964892E-3</v>
      </c>
      <c r="P60" s="24">
        <f>BRPL_EOD!P60-BRPL_ISGS_exbus!P60</f>
        <v>-1.0434212920884534E-4</v>
      </c>
      <c r="Q60" s="24">
        <f>BRPL_EOD!Q60-BRPL_ISGS_exbus!Q60</f>
        <v>5.6139825218481931E-4</v>
      </c>
      <c r="R60" s="24">
        <f>BRPL_EOD!R60-BRPL_ISGS_exbus!R60</f>
        <v>-2.2371318162317522E-3</v>
      </c>
      <c r="S60" s="24">
        <f>BRPL_EOD!S60-BRPL_ISGS_exbus!S60</f>
        <v>-1.3552278820316843E-4</v>
      </c>
      <c r="T60" s="24">
        <f>BRPL_EOD!T60-BRPL_ISGS_exbus!T60</f>
        <v>0</v>
      </c>
      <c r="U60" s="24">
        <f>BRPL_EOD!U60-BRPL_ISGS_exbus!U60</f>
        <v>2.9634695244595832E-4</v>
      </c>
      <c r="V60" s="24">
        <f>BRPL_EOD!V60-BRPL_ISGS_exbus!V60</f>
        <v>1.2152581155975284E-3</v>
      </c>
      <c r="W60" s="24">
        <f>BRPL_EOD!W60-BRPL_ISGS_exbus!W60</f>
        <v>1.1344450980406151E-3</v>
      </c>
      <c r="X60" s="24">
        <f>BRPL_EOD!X60-BRPL_ISGS_exbus!X60</f>
        <v>0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-6.6135920019405603E-4</v>
      </c>
      <c r="L61" s="24">
        <f>BRPL_EOD!L61-BRPL_ISGS_exbus!L61</f>
        <v>1.3221721399503394E-5</v>
      </c>
      <c r="M61" s="24">
        <f>BRPL_EOD!M61-BRPL_ISGS_exbus!M61</f>
        <v>5.5456187894975528E-4</v>
      </c>
      <c r="N61" s="24">
        <f>BRPL_EOD!N61-BRPL_ISGS_exbus!N61</f>
        <v>-2.2180705045968807E-3</v>
      </c>
      <c r="O61" s="24">
        <f>BRPL_EOD!O61-BRPL_ISGS_exbus!O61</f>
        <v>1.4470655241964892E-3</v>
      </c>
      <c r="P61" s="24">
        <f>BRPL_EOD!P61-BRPL_ISGS_exbus!P61</f>
        <v>-1.0434212920884534E-4</v>
      </c>
      <c r="Q61" s="24">
        <f>BRPL_EOD!Q61-BRPL_ISGS_exbus!Q61</f>
        <v>5.6139825218481931E-4</v>
      </c>
      <c r="R61" s="24">
        <f>BRPL_EOD!R61-BRPL_ISGS_exbus!R61</f>
        <v>-2.2371318162317522E-3</v>
      </c>
      <c r="S61" s="24">
        <f>BRPL_EOD!S61-BRPL_ISGS_exbus!S61</f>
        <v>-1.3552278820316843E-4</v>
      </c>
      <c r="T61" s="24">
        <f>BRPL_EOD!T61-BRPL_ISGS_exbus!T61</f>
        <v>0</v>
      </c>
      <c r="U61" s="24">
        <f>BRPL_EOD!U61-BRPL_ISGS_exbus!U61</f>
        <v>2.9634695244595832E-4</v>
      </c>
      <c r="V61" s="24">
        <f>BRPL_EOD!V61-BRPL_ISGS_exbus!V61</f>
        <v>1.2152581155975284E-3</v>
      </c>
      <c r="W61" s="24">
        <f>BRPL_EOD!W61-BRPL_ISGS_exbus!W61</f>
        <v>1.1344450980406151E-3</v>
      </c>
      <c r="X61" s="24">
        <f>BRPL_EOD!X61-BRPL_ISGS_exbus!X61</f>
        <v>0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-6.6135920019405603E-4</v>
      </c>
      <c r="L62" s="24">
        <f>BRPL_EOD!L62-BRPL_ISGS_exbus!L62</f>
        <v>1.3221721399503394E-5</v>
      </c>
      <c r="M62" s="24">
        <f>BRPL_EOD!M62-BRPL_ISGS_exbus!M62</f>
        <v>5.5456187894975528E-4</v>
      </c>
      <c r="N62" s="24">
        <f>BRPL_EOD!N62-BRPL_ISGS_exbus!N62</f>
        <v>-2.2180705045968807E-3</v>
      </c>
      <c r="O62" s="24">
        <f>BRPL_EOD!O62-BRPL_ISGS_exbus!O62</f>
        <v>1.4470655241964892E-3</v>
      </c>
      <c r="P62" s="24">
        <f>BRPL_EOD!P62-BRPL_ISGS_exbus!P62</f>
        <v>-1.0434212920884534E-4</v>
      </c>
      <c r="Q62" s="24">
        <f>BRPL_EOD!Q62-BRPL_ISGS_exbus!Q62</f>
        <v>5.6139825218481931E-4</v>
      </c>
      <c r="R62" s="24">
        <f>BRPL_EOD!R62-BRPL_ISGS_exbus!R62</f>
        <v>-2.2371318162317522E-3</v>
      </c>
      <c r="S62" s="24">
        <f>BRPL_EOD!S62-BRPL_ISGS_exbus!S62</f>
        <v>-1.3552278820316843E-4</v>
      </c>
      <c r="T62" s="24">
        <f>BRPL_EOD!T62-BRPL_ISGS_exbus!T62</f>
        <v>0</v>
      </c>
      <c r="U62" s="24">
        <f>BRPL_EOD!U62-BRPL_ISGS_exbus!U62</f>
        <v>2.9634695244595832E-4</v>
      </c>
      <c r="V62" s="24">
        <f>BRPL_EOD!V62-BRPL_ISGS_exbus!V62</f>
        <v>1.2152581155975284E-3</v>
      </c>
      <c r="W62" s="24">
        <f>BRPL_EOD!W62-BRPL_ISGS_exbus!W62</f>
        <v>1.1344450980406151E-3</v>
      </c>
      <c r="X62" s="24">
        <f>BRPL_EOD!X62-BRPL_ISGS_exbus!X62</f>
        <v>0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-6.6135920019405603E-4</v>
      </c>
      <c r="L63" s="24">
        <f>BRPL_EOD!L63-BRPL_ISGS_exbus!L63</f>
        <v>1.3221721399503394E-5</v>
      </c>
      <c r="M63" s="24">
        <f>BRPL_EOD!M63-BRPL_ISGS_exbus!M63</f>
        <v>5.5456187894975528E-4</v>
      </c>
      <c r="N63" s="24">
        <f>BRPL_EOD!N63-BRPL_ISGS_exbus!N63</f>
        <v>-2.2180705045968807E-3</v>
      </c>
      <c r="O63" s="24">
        <f>BRPL_EOD!O63-BRPL_ISGS_exbus!O63</f>
        <v>1.4470655241964892E-3</v>
      </c>
      <c r="P63" s="24">
        <f>BRPL_EOD!P63-BRPL_ISGS_exbus!P63</f>
        <v>-1.0434212920884534E-4</v>
      </c>
      <c r="Q63" s="24">
        <f>BRPL_EOD!Q63-BRPL_ISGS_exbus!Q63</f>
        <v>5.6139825218481931E-4</v>
      </c>
      <c r="R63" s="24">
        <f>BRPL_EOD!R63-BRPL_ISGS_exbus!R63</f>
        <v>-2.2371318162317522E-3</v>
      </c>
      <c r="S63" s="24">
        <f>BRPL_EOD!S63-BRPL_ISGS_exbus!S63</f>
        <v>-1.3552278820316843E-4</v>
      </c>
      <c r="T63" s="24">
        <f>BRPL_EOD!T63-BRPL_ISGS_exbus!T63</f>
        <v>0</v>
      </c>
      <c r="U63" s="24">
        <f>BRPL_EOD!U63-BRPL_ISGS_exbus!U63</f>
        <v>2.9634695244595832E-4</v>
      </c>
      <c r="V63" s="24">
        <f>BRPL_EOD!V63-BRPL_ISGS_exbus!V63</f>
        <v>1.2152581155975284E-3</v>
      </c>
      <c r="W63" s="24">
        <f>BRPL_EOD!W63-BRPL_ISGS_exbus!W63</f>
        <v>1.1344450980406151E-3</v>
      </c>
      <c r="X63" s="24">
        <f>BRPL_EOD!X63-BRPL_ISGS_exbus!X63</f>
        <v>0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-6.6135920019405603E-4</v>
      </c>
      <c r="L64" s="24">
        <f>BRPL_EOD!L64-BRPL_ISGS_exbus!L64</f>
        <v>1.3221721399503394E-5</v>
      </c>
      <c r="M64" s="24">
        <f>BRPL_EOD!M64-BRPL_ISGS_exbus!M64</f>
        <v>5.5456187894975528E-4</v>
      </c>
      <c r="N64" s="24">
        <f>BRPL_EOD!N64-BRPL_ISGS_exbus!N64</f>
        <v>-2.2180705045968807E-3</v>
      </c>
      <c r="O64" s="24">
        <f>BRPL_EOD!O64-BRPL_ISGS_exbus!O64</f>
        <v>1.4470655241964892E-3</v>
      </c>
      <c r="P64" s="24">
        <f>BRPL_EOD!P64-BRPL_ISGS_exbus!P64</f>
        <v>-1.0434212920884534E-4</v>
      </c>
      <c r="Q64" s="24">
        <f>BRPL_EOD!Q64-BRPL_ISGS_exbus!Q64</f>
        <v>5.6139825218481931E-4</v>
      </c>
      <c r="R64" s="24">
        <f>BRPL_EOD!R64-BRPL_ISGS_exbus!R64</f>
        <v>-2.2371318162317522E-3</v>
      </c>
      <c r="S64" s="24">
        <f>BRPL_EOD!S64-BRPL_ISGS_exbus!S64</f>
        <v>-1.3552278820316843E-4</v>
      </c>
      <c r="T64" s="24">
        <f>BRPL_EOD!T64-BRPL_ISGS_exbus!T64</f>
        <v>0</v>
      </c>
      <c r="U64" s="24">
        <f>BRPL_EOD!U64-BRPL_ISGS_exbus!U64</f>
        <v>2.9634695244595832E-4</v>
      </c>
      <c r="V64" s="24">
        <f>BRPL_EOD!V64-BRPL_ISGS_exbus!V64</f>
        <v>1.2152581155975284E-3</v>
      </c>
      <c r="W64" s="24">
        <f>BRPL_EOD!W64-BRPL_ISGS_exbus!W64</f>
        <v>1.1344450980406151E-3</v>
      </c>
      <c r="X64" s="24">
        <f>BRPL_EOD!X64-BRPL_ISGS_exbus!X64</f>
        <v>0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-6.6135920019405603E-4</v>
      </c>
      <c r="L65" s="24">
        <f>BRPL_EOD!L65-BRPL_ISGS_exbus!L65</f>
        <v>1.3221721399503394E-5</v>
      </c>
      <c r="M65" s="24">
        <f>BRPL_EOD!M65-BRPL_ISGS_exbus!M65</f>
        <v>5.5456187894975528E-4</v>
      </c>
      <c r="N65" s="24">
        <f>BRPL_EOD!N65-BRPL_ISGS_exbus!N65</f>
        <v>-2.2180705045968807E-3</v>
      </c>
      <c r="O65" s="24">
        <f>BRPL_EOD!O65-BRPL_ISGS_exbus!O65</f>
        <v>1.4470655241964892E-3</v>
      </c>
      <c r="P65" s="24">
        <f>BRPL_EOD!P65-BRPL_ISGS_exbus!P65</f>
        <v>-1.0434212920884534E-4</v>
      </c>
      <c r="Q65" s="24">
        <f>BRPL_EOD!Q65-BRPL_ISGS_exbus!Q65</f>
        <v>5.6139825218481931E-4</v>
      </c>
      <c r="R65" s="24">
        <f>BRPL_EOD!R65-BRPL_ISGS_exbus!R65</f>
        <v>-2.2371318162317522E-3</v>
      </c>
      <c r="S65" s="24">
        <f>BRPL_EOD!S65-BRPL_ISGS_exbus!S65</f>
        <v>-1.3552278820316843E-4</v>
      </c>
      <c r="T65" s="24">
        <f>BRPL_EOD!T65-BRPL_ISGS_exbus!T65</f>
        <v>0</v>
      </c>
      <c r="U65" s="24">
        <f>BRPL_EOD!U65-BRPL_ISGS_exbus!U65</f>
        <v>2.9634695244595832E-4</v>
      </c>
      <c r="V65" s="24">
        <f>BRPL_EOD!V65-BRPL_ISGS_exbus!V65</f>
        <v>1.2152581155975284E-3</v>
      </c>
      <c r="W65" s="24">
        <f>BRPL_EOD!W65-BRPL_ISGS_exbus!W65</f>
        <v>1.1344450980406151E-3</v>
      </c>
      <c r="X65" s="24">
        <f>BRPL_EOD!X65-BRPL_ISGS_exbus!X65</f>
        <v>0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-6.6135920019405603E-4</v>
      </c>
      <c r="L66" s="24">
        <f>BRPL_EOD!L66-BRPL_ISGS_exbus!L66</f>
        <v>1.3221721399503394E-5</v>
      </c>
      <c r="M66" s="24">
        <f>BRPL_EOD!M66-BRPL_ISGS_exbus!M66</f>
        <v>5.5456187894975528E-4</v>
      </c>
      <c r="N66" s="24">
        <f>BRPL_EOD!N66-BRPL_ISGS_exbus!N66</f>
        <v>-2.2180705045968807E-3</v>
      </c>
      <c r="O66" s="24">
        <f>BRPL_EOD!O66-BRPL_ISGS_exbus!O66</f>
        <v>1.4470655241964892E-3</v>
      </c>
      <c r="P66" s="24">
        <f>BRPL_EOD!P66-BRPL_ISGS_exbus!P66</f>
        <v>-1.0434212920884534E-4</v>
      </c>
      <c r="Q66" s="24">
        <f>BRPL_EOD!Q66-BRPL_ISGS_exbus!Q66</f>
        <v>5.6139825218481931E-4</v>
      </c>
      <c r="R66" s="24">
        <f>BRPL_EOD!R66-BRPL_ISGS_exbus!R66</f>
        <v>-1.1374716066487878E-3</v>
      </c>
      <c r="S66" s="24">
        <f>BRPL_EOD!S66-BRPL_ISGS_exbus!S66</f>
        <v>-1.3552278820316843E-4</v>
      </c>
      <c r="T66" s="24">
        <f>BRPL_EOD!T66-BRPL_ISGS_exbus!T66</f>
        <v>0</v>
      </c>
      <c r="U66" s="24">
        <f>BRPL_EOD!U66-BRPL_ISGS_exbus!U66</f>
        <v>2.9634695244595832E-4</v>
      </c>
      <c r="V66" s="24">
        <f>BRPL_EOD!V66-BRPL_ISGS_exbus!V66</f>
        <v>1.2152581155975284E-3</v>
      </c>
      <c r="W66" s="24">
        <f>BRPL_EOD!W66-BRPL_ISGS_exbus!W66</f>
        <v>1.1344450980406151E-3</v>
      </c>
      <c r="X66" s="24">
        <f>BRPL_EOD!X66-BRPL_ISGS_exbus!X66</f>
        <v>0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-6.6135920019405603E-4</v>
      </c>
      <c r="L67" s="24">
        <f>BRPL_EOD!L67-BRPL_ISGS_exbus!L67</f>
        <v>1.3221721399503394E-5</v>
      </c>
      <c r="M67" s="24">
        <f>BRPL_EOD!M67-BRPL_ISGS_exbus!M67</f>
        <v>5.5456187894975528E-4</v>
      </c>
      <c r="N67" s="24">
        <f>BRPL_EOD!N67-BRPL_ISGS_exbus!N67</f>
        <v>-2.2180705045968807E-3</v>
      </c>
      <c r="O67" s="24">
        <f>BRPL_EOD!O67-BRPL_ISGS_exbus!O67</f>
        <v>1.4470655241964892E-3</v>
      </c>
      <c r="P67" s="24">
        <f>BRPL_EOD!P67-BRPL_ISGS_exbus!P67</f>
        <v>-1.0434212920884534E-4</v>
      </c>
      <c r="Q67" s="24">
        <f>BRPL_EOD!Q67-BRPL_ISGS_exbus!Q67</f>
        <v>5.6139825218481931E-4</v>
      </c>
      <c r="R67" s="24">
        <f>BRPL_EOD!R67-BRPL_ISGS_exbus!R67</f>
        <v>-1.1374716066487878E-3</v>
      </c>
      <c r="S67" s="24">
        <f>BRPL_EOD!S67-BRPL_ISGS_exbus!S67</f>
        <v>-1.3552278820316843E-4</v>
      </c>
      <c r="T67" s="24">
        <f>BRPL_EOD!T67-BRPL_ISGS_exbus!T67</f>
        <v>0</v>
      </c>
      <c r="U67" s="24">
        <f>BRPL_EOD!U67-BRPL_ISGS_exbus!U67</f>
        <v>2.9634695244595832E-4</v>
      </c>
      <c r="V67" s="24">
        <f>BRPL_EOD!V67-BRPL_ISGS_exbus!V67</f>
        <v>4.4411612436734416E-3</v>
      </c>
      <c r="W67" s="24">
        <f>BRPL_EOD!W67-BRPL_ISGS_exbus!W67</f>
        <v>1.1344450980406151E-3</v>
      </c>
      <c r="X67" s="24">
        <f>BRPL_EOD!X67-BRPL_ISGS_exbus!X67</f>
        <v>9.7780845418782292E-4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-6.6135920019405603E-4</v>
      </c>
      <c r="L68" s="24">
        <f>BRPL_EOD!L68-BRPL_ISGS_exbus!L68</f>
        <v>1.3221721399503394E-5</v>
      </c>
      <c r="M68" s="24">
        <f>BRPL_EOD!M68-BRPL_ISGS_exbus!M68</f>
        <v>5.5456187894975528E-4</v>
      </c>
      <c r="N68" s="24">
        <f>BRPL_EOD!N68-BRPL_ISGS_exbus!N68</f>
        <v>-2.2180705045968807E-3</v>
      </c>
      <c r="O68" s="24">
        <f>BRPL_EOD!O68-BRPL_ISGS_exbus!O68</f>
        <v>1.4470655241964892E-3</v>
      </c>
      <c r="P68" s="24">
        <f>BRPL_EOD!P68-BRPL_ISGS_exbus!P68</f>
        <v>-1.0434212920884534E-4</v>
      </c>
      <c r="Q68" s="24">
        <f>BRPL_EOD!Q68-BRPL_ISGS_exbus!Q68</f>
        <v>5.6139825218481931E-4</v>
      </c>
      <c r="R68" s="24">
        <f>BRPL_EOD!R68-BRPL_ISGS_exbus!R68</f>
        <v>-1.1374716066487878E-3</v>
      </c>
      <c r="S68" s="24">
        <f>BRPL_EOD!S68-BRPL_ISGS_exbus!S68</f>
        <v>-1.3552278820316843E-4</v>
      </c>
      <c r="T68" s="24">
        <f>BRPL_EOD!T68-BRPL_ISGS_exbus!T68</f>
        <v>0</v>
      </c>
      <c r="U68" s="24">
        <f>BRPL_EOD!U68-BRPL_ISGS_exbus!U68</f>
        <v>2.9634695244595832E-4</v>
      </c>
      <c r="V68" s="24">
        <f>BRPL_EOD!V68-BRPL_ISGS_exbus!V68</f>
        <v>4.4411612436734416E-3</v>
      </c>
      <c r="W68" s="24">
        <f>BRPL_EOD!W68-BRPL_ISGS_exbus!W68</f>
        <v>1.1344450980406151E-3</v>
      </c>
      <c r="X68" s="24">
        <f>BRPL_EOD!X68-BRPL_ISGS_exbus!X68</f>
        <v>9.7780845418782292E-4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-6.6135920019405603E-4</v>
      </c>
      <c r="L69" s="24">
        <f>BRPL_EOD!L69-BRPL_ISGS_exbus!L69</f>
        <v>1.2380394708300102E-4</v>
      </c>
      <c r="M69" s="24">
        <f>BRPL_EOD!M69-BRPL_ISGS_exbus!M69</f>
        <v>5.5456187894975528E-4</v>
      </c>
      <c r="N69" s="24">
        <f>BRPL_EOD!N69-BRPL_ISGS_exbus!N69</f>
        <v>-2.2180705045968807E-3</v>
      </c>
      <c r="O69" s="24">
        <f>BRPL_EOD!O69-BRPL_ISGS_exbus!O69</f>
        <v>1.4470655241964892E-3</v>
      </c>
      <c r="P69" s="24">
        <f>BRPL_EOD!P69-BRPL_ISGS_exbus!P69</f>
        <v>-1.0434212920884534E-4</v>
      </c>
      <c r="Q69" s="24">
        <f>BRPL_EOD!Q69-BRPL_ISGS_exbus!Q69</f>
        <v>5.6139825218481931E-4</v>
      </c>
      <c r="R69" s="24">
        <f>BRPL_EOD!R69-BRPL_ISGS_exbus!R69</f>
        <v>-1.1374716066487878E-3</v>
      </c>
      <c r="S69" s="24">
        <f>BRPL_EOD!S69-BRPL_ISGS_exbus!S69</f>
        <v>-1.3552278820316843E-4</v>
      </c>
      <c r="T69" s="24">
        <f>BRPL_EOD!T69-BRPL_ISGS_exbus!T69</f>
        <v>0</v>
      </c>
      <c r="U69" s="24">
        <f>BRPL_EOD!U69-BRPL_ISGS_exbus!U69</f>
        <v>2.9634695244595832E-4</v>
      </c>
      <c r="V69" s="24">
        <f>BRPL_EOD!V69-BRPL_ISGS_exbus!V69</f>
        <v>6.7748481182787756E-3</v>
      </c>
      <c r="W69" s="24">
        <f>BRPL_EOD!W69-BRPL_ISGS_exbus!W69</f>
        <v>3.4927471176011693E-3</v>
      </c>
      <c r="X69" s="24">
        <f>BRPL_EOD!X69-BRPL_ISGS_exbus!X69</f>
        <v>1.6852979029948756E-3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-6.6135920019405603E-4</v>
      </c>
      <c r="L70" s="24">
        <f>BRPL_EOD!L70-BRPL_ISGS_exbus!L70</f>
        <v>1.2380394708300102E-4</v>
      </c>
      <c r="M70" s="24">
        <f>BRPL_EOD!M70-BRPL_ISGS_exbus!M70</f>
        <v>5.5456187894975528E-4</v>
      </c>
      <c r="N70" s="24">
        <f>BRPL_EOD!N70-BRPL_ISGS_exbus!N70</f>
        <v>-2.2180705045968807E-3</v>
      </c>
      <c r="O70" s="24">
        <f>BRPL_EOD!O70-BRPL_ISGS_exbus!O70</f>
        <v>1.4470655241964892E-3</v>
      </c>
      <c r="P70" s="24">
        <f>BRPL_EOD!P70-BRPL_ISGS_exbus!P70</f>
        <v>-1.0434212920884534E-4</v>
      </c>
      <c r="Q70" s="24">
        <f>BRPL_EOD!Q70-BRPL_ISGS_exbus!Q70</f>
        <v>5.6139825218481931E-4</v>
      </c>
      <c r="R70" s="24">
        <f>BRPL_EOD!R70-BRPL_ISGS_exbus!R70</f>
        <v>-1.1374716066487878E-3</v>
      </c>
      <c r="S70" s="24">
        <f>BRPL_EOD!S70-BRPL_ISGS_exbus!S70</f>
        <v>-1.3552278820316843E-4</v>
      </c>
      <c r="T70" s="24">
        <f>BRPL_EOD!T70-BRPL_ISGS_exbus!T70</f>
        <v>0</v>
      </c>
      <c r="U70" s="24">
        <f>BRPL_EOD!U70-BRPL_ISGS_exbus!U70</f>
        <v>2.9634695244595832E-4</v>
      </c>
      <c r="V70" s="24">
        <f>BRPL_EOD!V70-BRPL_ISGS_exbus!V70</f>
        <v>6.7748481182787756E-3</v>
      </c>
      <c r="W70" s="24">
        <f>BRPL_EOD!W70-BRPL_ISGS_exbus!W70</f>
        <v>2.5491642694959182E-3</v>
      </c>
      <c r="X70" s="24">
        <f>BRPL_EOD!X70-BRPL_ISGS_exbus!X70</f>
        <v>1.6852979029948756E-3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-6.6135920019405603E-4</v>
      </c>
      <c r="L71" s="24">
        <f>BRPL_EOD!L71-BRPL_ISGS_exbus!L71</f>
        <v>1.1540587157909954E-5</v>
      </c>
      <c r="M71" s="24">
        <f>BRPL_EOD!M71-BRPL_ISGS_exbus!M71</f>
        <v>5.5456187894975528E-4</v>
      </c>
      <c r="N71" s="24">
        <f>BRPL_EOD!N71-BRPL_ISGS_exbus!N71</f>
        <v>-2.2180705045968807E-3</v>
      </c>
      <c r="O71" s="24">
        <f>BRPL_EOD!O71-BRPL_ISGS_exbus!O71</f>
        <v>1.4470655241964892E-3</v>
      </c>
      <c r="P71" s="24">
        <f>BRPL_EOD!P71-BRPL_ISGS_exbus!P71</f>
        <v>-1.0434212920884534E-4</v>
      </c>
      <c r="Q71" s="24">
        <f>BRPL_EOD!Q71-BRPL_ISGS_exbus!Q71</f>
        <v>1.393391393440524E-4</v>
      </c>
      <c r="R71" s="24">
        <f>BRPL_EOD!R71-BRPL_ISGS_exbus!R71</f>
        <v>1.1923647902872148E-2</v>
      </c>
      <c r="S71" s="24">
        <f>BRPL_EOD!S71-BRPL_ISGS_exbus!S71</f>
        <v>-5.408728070168678E-4</v>
      </c>
      <c r="T71" s="24">
        <f>BRPL_EOD!T71-BRPL_ISGS_exbus!T71</f>
        <v>0</v>
      </c>
      <c r="U71" s="24">
        <f>BRPL_EOD!U71-BRPL_ISGS_exbus!U71</f>
        <v>2.9634695244595832E-4</v>
      </c>
      <c r="V71" s="24">
        <f>BRPL_EOD!V71-BRPL_ISGS_exbus!V71</f>
        <v>6.7748481182787756E-3</v>
      </c>
      <c r="W71" s="24">
        <f>BRPL_EOD!W71-BRPL_ISGS_exbus!W71</f>
        <v>2.5491642694959182E-3</v>
      </c>
      <c r="X71" s="24">
        <f>BRPL_EOD!X71-BRPL_ISGS_exbus!X71</f>
        <v>1.6852979029948756E-3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-2.1913051297701713E-3</v>
      </c>
      <c r="L72" s="24">
        <f>BRPL_EOD!L72-BRPL_ISGS_exbus!L72</f>
        <v>-2.188240793365992E-5</v>
      </c>
      <c r="M72" s="24">
        <f>BRPL_EOD!M72-BRPL_ISGS_exbus!M72</f>
        <v>5.5456187894975528E-4</v>
      </c>
      <c r="N72" s="24">
        <f>BRPL_EOD!N72-BRPL_ISGS_exbus!N72</f>
        <v>-2.2180705045968807E-3</v>
      </c>
      <c r="O72" s="24">
        <f>BRPL_EOD!O72-BRPL_ISGS_exbus!O72</f>
        <v>1.4470655241964892E-3</v>
      </c>
      <c r="P72" s="24">
        <f>BRPL_EOD!P72-BRPL_ISGS_exbus!P72</f>
        <v>-1.0434212920884534E-4</v>
      </c>
      <c r="Q72" s="24">
        <f>BRPL_EOD!Q72-BRPL_ISGS_exbus!Q72</f>
        <v>1.393391393440524E-4</v>
      </c>
      <c r="R72" s="24">
        <f>BRPL_EOD!R72-BRPL_ISGS_exbus!R72</f>
        <v>1.1923647902872148E-2</v>
      </c>
      <c r="S72" s="24">
        <f>BRPL_EOD!S72-BRPL_ISGS_exbus!S72</f>
        <v>-5.408728070168678E-4</v>
      </c>
      <c r="T72" s="24">
        <f>BRPL_EOD!T72-BRPL_ISGS_exbus!T72</f>
        <v>0</v>
      </c>
      <c r="U72" s="24">
        <f>BRPL_EOD!U72-BRPL_ISGS_exbus!U72</f>
        <v>2.9634695244595832E-4</v>
      </c>
      <c r="V72" s="24">
        <f>BRPL_EOD!V72-BRPL_ISGS_exbus!V72</f>
        <v>6.7748481182787756E-3</v>
      </c>
      <c r="W72" s="24">
        <f>BRPL_EOD!W72-BRPL_ISGS_exbus!W72</f>
        <v>2.5491642694959182E-3</v>
      </c>
      <c r="X72" s="24">
        <f>BRPL_EOD!X72-BRPL_ISGS_exbus!X72</f>
        <v>1.6852979029948756E-3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8.8280807062801614E-5</v>
      </c>
      <c r="L73" s="24">
        <f>BRPL_EOD!L73-BRPL_ISGS_exbus!L73</f>
        <v>-2.8327605745559481E-5</v>
      </c>
      <c r="M73" s="24">
        <f>BRPL_EOD!M73-BRPL_ISGS_exbus!M73</f>
        <v>5.5456187894975528E-4</v>
      </c>
      <c r="N73" s="24">
        <f>BRPL_EOD!N73-BRPL_ISGS_exbus!N73</f>
        <v>-2.2180705045968807E-3</v>
      </c>
      <c r="O73" s="24">
        <f>BRPL_EOD!O73-BRPL_ISGS_exbus!O73</f>
        <v>1.4470655241964892E-3</v>
      </c>
      <c r="P73" s="24">
        <f>BRPL_EOD!P73-BRPL_ISGS_exbus!P73</f>
        <v>-1.0434212920884534E-4</v>
      </c>
      <c r="Q73" s="24">
        <f>BRPL_EOD!Q73-BRPL_ISGS_exbus!Q73</f>
        <v>1.393391393440524E-4</v>
      </c>
      <c r="R73" s="24">
        <f>BRPL_EOD!R73-BRPL_ISGS_exbus!R73</f>
        <v>1.1923647902872148E-2</v>
      </c>
      <c r="S73" s="24">
        <f>BRPL_EOD!S73-BRPL_ISGS_exbus!S73</f>
        <v>-5.408728070168678E-4</v>
      </c>
      <c r="T73" s="24">
        <f>BRPL_EOD!T73-BRPL_ISGS_exbus!T73</f>
        <v>0</v>
      </c>
      <c r="U73" s="24">
        <f>BRPL_EOD!U73-BRPL_ISGS_exbus!U73</f>
        <v>2.9634695244595832E-4</v>
      </c>
      <c r="V73" s="24">
        <f>BRPL_EOD!V73-BRPL_ISGS_exbus!V73</f>
        <v>-1.8007035175884312E-3</v>
      </c>
      <c r="W73" s="24">
        <f>BRPL_EOD!W73-BRPL_ISGS_exbus!W73</f>
        <v>2.5491642694959182E-3</v>
      </c>
      <c r="X73" s="24">
        <f>BRPL_EOD!X73-BRPL_ISGS_exbus!X73</f>
        <v>-1.258261303668462E-3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2.344971109494054E-3</v>
      </c>
      <c r="L74" s="24">
        <f>BRPL_EOD!L74-BRPL_ISGS_exbus!L74</f>
        <v>-2.8327605745559481E-5</v>
      </c>
      <c r="M74" s="24">
        <f>BRPL_EOD!M74-BRPL_ISGS_exbus!M74</f>
        <v>5.5456187894975528E-4</v>
      </c>
      <c r="N74" s="24">
        <f>BRPL_EOD!N74-BRPL_ISGS_exbus!N74</f>
        <v>-2.2180705045968807E-3</v>
      </c>
      <c r="O74" s="24">
        <f>BRPL_EOD!O74-BRPL_ISGS_exbus!O74</f>
        <v>1.4470655241964892E-3</v>
      </c>
      <c r="P74" s="24">
        <f>BRPL_EOD!P74-BRPL_ISGS_exbus!P74</f>
        <v>-1.0434212920884534E-4</v>
      </c>
      <c r="Q74" s="24">
        <f>BRPL_EOD!Q74-BRPL_ISGS_exbus!Q74</f>
        <v>1.393391393440524E-4</v>
      </c>
      <c r="R74" s="24">
        <f>BRPL_EOD!R74-BRPL_ISGS_exbus!R74</f>
        <v>1.1923647902872148E-2</v>
      </c>
      <c r="S74" s="24">
        <f>BRPL_EOD!S74-BRPL_ISGS_exbus!S74</f>
        <v>-5.408728070168678E-4</v>
      </c>
      <c r="T74" s="24">
        <f>BRPL_EOD!T74-BRPL_ISGS_exbus!T74</f>
        <v>0</v>
      </c>
      <c r="U74" s="24">
        <f>BRPL_EOD!U74-BRPL_ISGS_exbus!U74</f>
        <v>2.9634695244595832E-4</v>
      </c>
      <c r="V74" s="24">
        <f>BRPL_EOD!V74-BRPL_ISGS_exbus!V74</f>
        <v>1.5470526052094868E-3</v>
      </c>
      <c r="W74" s="24">
        <f>BRPL_EOD!W74-BRPL_ISGS_exbus!W74</f>
        <v>2.5491642694959182E-3</v>
      </c>
      <c r="X74" s="24">
        <f>BRPL_EOD!X74-BRPL_ISGS_exbus!X74</f>
        <v>2.9293133464989296E-3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-1.8722593318898362E-4</v>
      </c>
      <c r="L75" s="24">
        <f>BRPL_EOD!L75-BRPL_ISGS_exbus!L75</f>
        <v>1.0964642275901326E-5</v>
      </c>
      <c r="M75" s="24">
        <f>BRPL_EOD!M75-BRPL_ISGS_exbus!M75</f>
        <v>5.5456187894975528E-4</v>
      </c>
      <c r="N75" s="24">
        <f>BRPL_EOD!N75-BRPL_ISGS_exbus!N75</f>
        <v>-2.2180705045968807E-3</v>
      </c>
      <c r="O75" s="24">
        <f>BRPL_EOD!O75-BRPL_ISGS_exbus!O75</f>
        <v>1.4470655241964892E-3</v>
      </c>
      <c r="P75" s="24">
        <f>BRPL_EOD!P75-BRPL_ISGS_exbus!P75</f>
        <v>-1.0434212920884534E-4</v>
      </c>
      <c r="Q75" s="24">
        <f>BRPL_EOD!Q75-BRPL_ISGS_exbus!Q75</f>
        <v>1.393391393440524E-4</v>
      </c>
      <c r="R75" s="24">
        <f>BRPL_EOD!R75-BRPL_ISGS_exbus!R75</f>
        <v>1.1923647902872148E-2</v>
      </c>
      <c r="S75" s="24">
        <f>BRPL_EOD!S75-BRPL_ISGS_exbus!S75</f>
        <v>-5.408728070168678E-4</v>
      </c>
      <c r="T75" s="24">
        <f>BRPL_EOD!T75-BRPL_ISGS_exbus!T75</f>
        <v>0</v>
      </c>
      <c r="U75" s="24">
        <f>BRPL_EOD!U75-BRPL_ISGS_exbus!U75</f>
        <v>2.9634695244595832E-4</v>
      </c>
      <c r="V75" s="24">
        <f>BRPL_EOD!V75-BRPL_ISGS_exbus!V75</f>
        <v>1.5470526052094868E-3</v>
      </c>
      <c r="W75" s="24">
        <f>BRPL_EOD!W75-BRPL_ISGS_exbus!W75</f>
        <v>2.8641231047750182E-3</v>
      </c>
      <c r="X75" s="24">
        <f>BRPL_EOD!X75-BRPL_ISGS_exbus!X75</f>
        <v>2.9293133464989296E-3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-1.7511450386678007E-3</v>
      </c>
      <c r="L76" s="24">
        <f>BRPL_EOD!L76-BRPL_ISGS_exbus!L76</f>
        <v>1.0964642275901326E-5</v>
      </c>
      <c r="M76" s="24">
        <f>BRPL_EOD!M76-BRPL_ISGS_exbus!M76</f>
        <v>5.5456187894975528E-4</v>
      </c>
      <c r="N76" s="24">
        <f>BRPL_EOD!N76-BRPL_ISGS_exbus!N76</f>
        <v>-2.2180705045968807E-3</v>
      </c>
      <c r="O76" s="24">
        <f>BRPL_EOD!O76-BRPL_ISGS_exbus!O76</f>
        <v>1.4470655241964892E-3</v>
      </c>
      <c r="P76" s="24">
        <f>BRPL_EOD!P76-BRPL_ISGS_exbus!P76</f>
        <v>-1.0434212920884534E-4</v>
      </c>
      <c r="Q76" s="24">
        <f>BRPL_EOD!Q76-BRPL_ISGS_exbus!Q76</f>
        <v>1.393391393440524E-4</v>
      </c>
      <c r="R76" s="24">
        <f>BRPL_EOD!R76-BRPL_ISGS_exbus!R76</f>
        <v>2.3228816466556168E-3</v>
      </c>
      <c r="S76" s="24">
        <f>BRPL_EOD!S76-BRPL_ISGS_exbus!S76</f>
        <v>-5.408728070168678E-4</v>
      </c>
      <c r="T76" s="24">
        <f>BRPL_EOD!T76-BRPL_ISGS_exbus!T76</f>
        <v>0</v>
      </c>
      <c r="U76" s="24">
        <f>BRPL_EOD!U76-BRPL_ISGS_exbus!U76</f>
        <v>2.9634695244595832E-4</v>
      </c>
      <c r="V76" s="24">
        <f>BRPL_EOD!V76-BRPL_ISGS_exbus!V76</f>
        <v>1.5470526052094868E-3</v>
      </c>
      <c r="W76" s="24">
        <f>BRPL_EOD!W76-BRPL_ISGS_exbus!W76</f>
        <v>7.1339865711728123E-3</v>
      </c>
      <c r="X76" s="24">
        <f>BRPL_EOD!X76-BRPL_ISGS_exbus!X76</f>
        <v>2.9293133464989296E-3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1.3801273432250127E-3</v>
      </c>
      <c r="L77" s="24">
        <f>BRPL_EOD!L77-BRPL_ISGS_exbus!L77</f>
        <v>1.0964642275901326E-5</v>
      </c>
      <c r="M77" s="24">
        <f>BRPL_EOD!M77-BRPL_ISGS_exbus!M77</f>
        <v>5.5456187894975528E-4</v>
      </c>
      <c r="N77" s="24">
        <f>BRPL_EOD!N77-BRPL_ISGS_exbus!N77</f>
        <v>2.0341528436063072E-3</v>
      </c>
      <c r="O77" s="24">
        <f>BRPL_EOD!O77-BRPL_ISGS_exbus!O77</f>
        <v>1.4470655241964892E-3</v>
      </c>
      <c r="P77" s="24">
        <f>BRPL_EOD!P77-BRPL_ISGS_exbus!P77</f>
        <v>-1.0434212920884534E-4</v>
      </c>
      <c r="Q77" s="24">
        <f>BRPL_EOD!Q77-BRPL_ISGS_exbus!Q77</f>
        <v>1.393391393440524E-4</v>
      </c>
      <c r="R77" s="24">
        <f>BRPL_EOD!R77-BRPL_ISGS_exbus!R77</f>
        <v>2.3228816466556168E-3</v>
      </c>
      <c r="S77" s="24">
        <f>BRPL_EOD!S77-BRPL_ISGS_exbus!S77</f>
        <v>-5.408728070168678E-4</v>
      </c>
      <c r="T77" s="24">
        <f>BRPL_EOD!T77-BRPL_ISGS_exbus!T77</f>
        <v>0</v>
      </c>
      <c r="U77" s="24">
        <f>BRPL_EOD!U77-BRPL_ISGS_exbus!U77</f>
        <v>2.9634695244595832E-4</v>
      </c>
      <c r="V77" s="24">
        <f>BRPL_EOD!V77-BRPL_ISGS_exbus!V77</f>
        <v>1.5470526052094868E-3</v>
      </c>
      <c r="W77" s="24">
        <f>BRPL_EOD!W77-BRPL_ISGS_exbus!W77</f>
        <v>7.1339865711728123E-3</v>
      </c>
      <c r="X77" s="24">
        <f>BRPL_EOD!X77-BRPL_ISGS_exbus!X77</f>
        <v>2.9293133464989296E-3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-1.9305627472476772E-4</v>
      </c>
      <c r="L78" s="24">
        <f>BRPL_EOD!L78-BRPL_ISGS_exbus!L78</f>
        <v>1.0964642275901326E-5</v>
      </c>
      <c r="M78" s="24">
        <f>BRPL_EOD!M78-BRPL_ISGS_exbus!M78</f>
        <v>5.5456187894975528E-4</v>
      </c>
      <c r="N78" s="24">
        <f>BRPL_EOD!N78-BRPL_ISGS_exbus!N78</f>
        <v>2.0341528436063072E-3</v>
      </c>
      <c r="O78" s="24">
        <f>BRPL_EOD!O78-BRPL_ISGS_exbus!O78</f>
        <v>1.4470655241964892E-3</v>
      </c>
      <c r="P78" s="24">
        <f>BRPL_EOD!P78-BRPL_ISGS_exbus!P78</f>
        <v>-1.0434212920884534E-4</v>
      </c>
      <c r="Q78" s="24">
        <f>BRPL_EOD!Q78-BRPL_ISGS_exbus!Q78</f>
        <v>1.393391393440524E-4</v>
      </c>
      <c r="R78" s="24">
        <f>BRPL_EOD!R78-BRPL_ISGS_exbus!R78</f>
        <v>2.3228816466556168E-3</v>
      </c>
      <c r="S78" s="24">
        <f>BRPL_EOD!S78-BRPL_ISGS_exbus!S78</f>
        <v>-5.408728070168678E-4</v>
      </c>
      <c r="T78" s="24">
        <f>BRPL_EOD!T78-BRPL_ISGS_exbus!T78</f>
        <v>0</v>
      </c>
      <c r="U78" s="24">
        <f>BRPL_EOD!U78-BRPL_ISGS_exbus!U78</f>
        <v>2.9634695244595832E-4</v>
      </c>
      <c r="V78" s="24">
        <f>BRPL_EOD!V78-BRPL_ISGS_exbus!V78</f>
        <v>1.5470526052094868E-3</v>
      </c>
      <c r="W78" s="24">
        <f>BRPL_EOD!W78-BRPL_ISGS_exbus!W78</f>
        <v>7.1339865711728123E-3</v>
      </c>
      <c r="X78" s="24">
        <f>BRPL_EOD!X78-BRPL_ISGS_exbus!X78</f>
        <v>2.9293133464989296E-3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-3.7827655993396547E-3</v>
      </c>
      <c r="L79" s="24">
        <f>BRPL_EOD!L79-BRPL_ISGS_exbus!L79</f>
        <v>3.8827388761930592E-6</v>
      </c>
      <c r="M79" s="24">
        <f>BRPL_EOD!M79-BRPL_ISGS_exbus!M79</f>
        <v>5.5456187894975528E-4</v>
      </c>
      <c r="N79" s="24">
        <f>BRPL_EOD!N79-BRPL_ISGS_exbus!N79</f>
        <v>2.0341528436063072E-3</v>
      </c>
      <c r="O79" s="24">
        <f>BRPL_EOD!O79-BRPL_ISGS_exbus!O79</f>
        <v>1.4470655241964892E-3</v>
      </c>
      <c r="P79" s="24">
        <f>BRPL_EOD!P79-BRPL_ISGS_exbus!P79</f>
        <v>-1.0434212920884534E-4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2.9634695244595832E-4</v>
      </c>
      <c r="V79" s="24">
        <f>BRPL_EOD!V79-BRPL_ISGS_exbus!V79</f>
        <v>3.151639629201064E-3</v>
      </c>
      <c r="W79" s="24">
        <f>BRPL_EOD!W79-BRPL_ISGS_exbus!W79</f>
        <v>7.1339865711728123E-3</v>
      </c>
      <c r="X79" s="24">
        <f>BRPL_EOD!X79-BRPL_ISGS_exbus!X79</f>
        <v>2.9293133464989296E-3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8.9853512662330104E-4</v>
      </c>
      <c r="L80" s="24">
        <f>BRPL_EOD!L80-BRPL_ISGS_exbus!L80</f>
        <v>3.8827388761930592E-6</v>
      </c>
      <c r="M80" s="24">
        <f>BRPL_EOD!M80-BRPL_ISGS_exbus!M80</f>
        <v>5.5456187894975528E-4</v>
      </c>
      <c r="N80" s="24">
        <f>BRPL_EOD!N80-BRPL_ISGS_exbus!N80</f>
        <v>2.0341528436063072E-3</v>
      </c>
      <c r="O80" s="24">
        <f>BRPL_EOD!O80-BRPL_ISGS_exbus!O80</f>
        <v>1.4470655241964892E-3</v>
      </c>
      <c r="P80" s="24">
        <f>BRPL_EOD!P80-BRPL_ISGS_exbus!P80</f>
        <v>-1.0434212920884534E-4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2.9634695244595832E-4</v>
      </c>
      <c r="V80" s="24">
        <f>BRPL_EOD!V80-BRPL_ISGS_exbus!V80</f>
        <v>3.151639629201064E-3</v>
      </c>
      <c r="W80" s="24">
        <f>BRPL_EOD!W80-BRPL_ISGS_exbus!W80</f>
        <v>7.1339865711728123E-3</v>
      </c>
      <c r="X80" s="24">
        <f>BRPL_EOD!X80-BRPL_ISGS_exbus!X80</f>
        <v>2.9293133464989296E-3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-1.5129433855918251E-3</v>
      </c>
      <c r="L81" s="24">
        <f>BRPL_EOD!L81-BRPL_ISGS_exbus!L81</f>
        <v>1.3260182318930447E-4</v>
      </c>
      <c r="M81" s="24">
        <f>BRPL_EOD!M81-BRPL_ISGS_exbus!M81</f>
        <v>5.5456187894975528E-4</v>
      </c>
      <c r="N81" s="24">
        <f>BRPL_EOD!N81-BRPL_ISGS_exbus!N81</f>
        <v>-3.4075401750257583E-3</v>
      </c>
      <c r="O81" s="24">
        <f>BRPL_EOD!O81-BRPL_ISGS_exbus!O81</f>
        <v>1.4470655241964892E-3</v>
      </c>
      <c r="P81" s="24">
        <f>BRPL_EOD!P81-BRPL_ISGS_exbus!P81</f>
        <v>-1.0434212920884534E-4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2.9634695244595832E-4</v>
      </c>
      <c r="V81" s="24">
        <f>BRPL_EOD!V81-BRPL_ISGS_exbus!V81</f>
        <v>-2.0657151898735293E-3</v>
      </c>
      <c r="W81" s="24">
        <f>BRPL_EOD!W81-BRPL_ISGS_exbus!W81</f>
        <v>7.1339865711728123E-3</v>
      </c>
      <c r="X81" s="24">
        <f>BRPL_EOD!X81-BRPL_ISGS_exbus!X81</f>
        <v>2.9293133464989296E-3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-1.5129433855918251E-3</v>
      </c>
      <c r="L82" s="24">
        <f>BRPL_EOD!L82-BRPL_ISGS_exbus!L82</f>
        <v>1.3260182318930447E-4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1.4470655241964892E-3</v>
      </c>
      <c r="P82" s="24">
        <f>BRPL_EOD!P82-BRPL_ISGS_exbus!P82</f>
        <v>-1.0434212920884534E-4</v>
      </c>
      <c r="Q82" s="24">
        <f>BRPL_EOD!Q82-BRPL_ISGS_exbus!Q82</f>
        <v>-8.6316761904736694E-4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2.9634695244595832E-4</v>
      </c>
      <c r="V82" s="24">
        <f>BRPL_EOD!V82-BRPL_ISGS_exbus!V82</f>
        <v>-2.0657151898735293E-3</v>
      </c>
      <c r="W82" s="24">
        <f>BRPL_EOD!W82-BRPL_ISGS_exbus!W82</f>
        <v>7.1339865711728123E-3</v>
      </c>
      <c r="X82" s="24">
        <f>BRPL_EOD!X82-BRPL_ISGS_exbus!X82</f>
        <v>2.9293133464989296E-3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-3.7738854348390305E-4</v>
      </c>
      <c r="L83" s="24">
        <f>BRPL_EOD!L83-BRPL_ISGS_exbus!L83</f>
        <v>1.1623231763735475E-6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1.4470655241964892E-3</v>
      </c>
      <c r="P83" s="24">
        <f>BRPL_EOD!P83-BRPL_ISGS_exbus!P83</f>
        <v>-1.0434212920884534E-4</v>
      </c>
      <c r="Q83" s="24">
        <f>BRPL_EOD!Q83-BRPL_ISGS_exbus!Q83</f>
        <v>1.393391393440524E-4</v>
      </c>
      <c r="R83" s="24">
        <f>BRPL_EOD!R83-BRPL_ISGS_exbus!R83</f>
        <v>1.1923647902872148E-2</v>
      </c>
      <c r="S83" s="24">
        <f>BRPL_EOD!S83-BRPL_ISGS_exbus!S83</f>
        <v>2.3355560344811011E-3</v>
      </c>
      <c r="T83" s="24">
        <f>BRPL_EOD!T83-BRPL_ISGS_exbus!T83</f>
        <v>0</v>
      </c>
      <c r="U83" s="24">
        <f>BRPL_EOD!U83-BRPL_ISGS_exbus!U83</f>
        <v>2.9634695244595832E-4</v>
      </c>
      <c r="V83" s="24">
        <f>BRPL_EOD!V83-BRPL_ISGS_exbus!V83</f>
        <v>-2.0657151898735293E-3</v>
      </c>
      <c r="W83" s="24">
        <f>BRPL_EOD!W83-BRPL_ISGS_exbus!W83</f>
        <v>7.1339865711728123E-3</v>
      </c>
      <c r="X83" s="24">
        <f>BRPL_EOD!X83-BRPL_ISGS_exbus!X83</f>
        <v>2.9293133464989296E-3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-1.003961700405398E-3</v>
      </c>
      <c r="L84" s="24">
        <f>BRPL_EOD!L84-BRPL_ISGS_exbus!L84</f>
        <v>1.1623231763735475E-6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1.4470655241964892E-3</v>
      </c>
      <c r="P84" s="24">
        <f>BRPL_EOD!P84-BRPL_ISGS_exbus!P84</f>
        <v>-1.0434212920884534E-4</v>
      </c>
      <c r="Q84" s="24">
        <f>BRPL_EOD!Q84-BRPL_ISGS_exbus!Q84</f>
        <v>1.393391393440524E-4</v>
      </c>
      <c r="R84" s="24">
        <f>BRPL_EOD!R84-BRPL_ISGS_exbus!R84</f>
        <v>1.1923647902872148E-2</v>
      </c>
      <c r="S84" s="24">
        <f>BRPL_EOD!S84-BRPL_ISGS_exbus!S84</f>
        <v>-5.408728070168678E-4</v>
      </c>
      <c r="T84" s="24">
        <f>BRPL_EOD!T84-BRPL_ISGS_exbus!T84</f>
        <v>0</v>
      </c>
      <c r="U84" s="24">
        <f>BRPL_EOD!U84-BRPL_ISGS_exbus!U84</f>
        <v>2.9634695244595832E-4</v>
      </c>
      <c r="V84" s="24">
        <f>BRPL_EOD!V84-BRPL_ISGS_exbus!V84</f>
        <v>-2.0657151898735293E-3</v>
      </c>
      <c r="W84" s="24">
        <f>BRPL_EOD!W84-BRPL_ISGS_exbus!W84</f>
        <v>7.1339865711728123E-3</v>
      </c>
      <c r="X84" s="24">
        <f>BRPL_EOD!X84-BRPL_ISGS_exbus!X84</f>
        <v>2.9293133464989296E-3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2.6825519060480474E-3</v>
      </c>
      <c r="L85" s="24">
        <f>BRPL_EOD!L85-BRPL_ISGS_exbus!L85</f>
        <v>1.1623231763735475E-6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1.4470655241964892E-3</v>
      </c>
      <c r="P85" s="24">
        <f>BRPL_EOD!P85-BRPL_ISGS_exbus!P85</f>
        <v>-1.0434212920884534E-4</v>
      </c>
      <c r="Q85" s="24">
        <f>BRPL_EOD!Q85-BRPL_ISGS_exbus!Q85</f>
        <v>1.393391393440524E-4</v>
      </c>
      <c r="R85" s="24">
        <f>BRPL_EOD!R85-BRPL_ISGS_exbus!R85</f>
        <v>1.1923647902872148E-2</v>
      </c>
      <c r="S85" s="24">
        <f>BRPL_EOD!S85-BRPL_ISGS_exbus!S85</f>
        <v>-5.408728070168678E-4</v>
      </c>
      <c r="T85" s="24">
        <f>BRPL_EOD!T85-BRPL_ISGS_exbus!T85</f>
        <v>0</v>
      </c>
      <c r="U85" s="24">
        <f>BRPL_EOD!U85-BRPL_ISGS_exbus!U85</f>
        <v>2.9634695244595832E-4</v>
      </c>
      <c r="V85" s="24">
        <f>BRPL_EOD!V85-BRPL_ISGS_exbus!V85</f>
        <v>-2.0657151898735293E-3</v>
      </c>
      <c r="W85" s="24">
        <f>BRPL_EOD!W85-BRPL_ISGS_exbus!W85</f>
        <v>7.1339865711728123E-3</v>
      </c>
      <c r="X85" s="24">
        <f>BRPL_EOD!X85-BRPL_ISGS_exbus!X85</f>
        <v>2.9293133464989296E-3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2.6825519060480474E-3</v>
      </c>
      <c r="L86" s="24">
        <f>BRPL_EOD!L86-BRPL_ISGS_exbus!L86</f>
        <v>-3.9556282453112601E-5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1.4470655241964892E-3</v>
      </c>
      <c r="P86" s="24">
        <f>BRPL_EOD!P86-BRPL_ISGS_exbus!P86</f>
        <v>-1.0434212920884534E-4</v>
      </c>
      <c r="Q86" s="24">
        <f>BRPL_EOD!Q86-BRPL_ISGS_exbus!Q86</f>
        <v>1.393391393440524E-4</v>
      </c>
      <c r="R86" s="24">
        <f>BRPL_EOD!R86-BRPL_ISGS_exbus!R86</f>
        <v>1.1923647902872148E-2</v>
      </c>
      <c r="S86" s="24">
        <f>BRPL_EOD!S86-BRPL_ISGS_exbus!S86</f>
        <v>-5.408728070168678E-4</v>
      </c>
      <c r="T86" s="24">
        <f>BRPL_EOD!T86-BRPL_ISGS_exbus!T86</f>
        <v>0</v>
      </c>
      <c r="U86" s="24">
        <f>BRPL_EOD!U86-BRPL_ISGS_exbus!U86</f>
        <v>2.9634695244595832E-4</v>
      </c>
      <c r="V86" s="24">
        <f>BRPL_EOD!V86-BRPL_ISGS_exbus!V86</f>
        <v>-2.0657151898735293E-3</v>
      </c>
      <c r="W86" s="24">
        <f>BRPL_EOD!W86-BRPL_ISGS_exbus!W86</f>
        <v>7.1339865711728123E-3</v>
      </c>
      <c r="X86" s="24">
        <f>BRPL_EOD!X86-BRPL_ISGS_exbus!X86</f>
        <v>2.9293133464989296E-3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2.6825519060480474E-3</v>
      </c>
      <c r="L87" s="24">
        <f>BRPL_EOD!L87-BRPL_ISGS_exbus!L87</f>
        <v>-3.9556282453112601E-5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1.4470655241964892E-3</v>
      </c>
      <c r="P87" s="24">
        <f>BRPL_EOD!P87-BRPL_ISGS_exbus!P87</f>
        <v>-1.0434212920884534E-4</v>
      </c>
      <c r="Q87" s="24">
        <f>BRPL_EOD!Q87-BRPL_ISGS_exbus!Q87</f>
        <v>1.393391393440524E-4</v>
      </c>
      <c r="R87" s="24">
        <f>BRPL_EOD!R87-BRPL_ISGS_exbus!R87</f>
        <v>1.1923647902872148E-2</v>
      </c>
      <c r="S87" s="24">
        <f>BRPL_EOD!S87-BRPL_ISGS_exbus!S87</f>
        <v>-5.408728070168678E-4</v>
      </c>
      <c r="T87" s="24">
        <f>BRPL_EOD!T87-BRPL_ISGS_exbus!T87</f>
        <v>0</v>
      </c>
      <c r="U87" s="24">
        <f>BRPL_EOD!U87-BRPL_ISGS_exbus!U87</f>
        <v>2.9634695244595832E-4</v>
      </c>
      <c r="V87" s="24">
        <f>BRPL_EOD!V87-BRPL_ISGS_exbus!V87</f>
        <v>-2.0628812030079047E-3</v>
      </c>
      <c r="W87" s="24">
        <f>BRPL_EOD!W87-BRPL_ISGS_exbus!W87</f>
        <v>7.1339865711728123E-3</v>
      </c>
      <c r="X87" s="24">
        <f>BRPL_EOD!X87-BRPL_ISGS_exbus!X87</f>
        <v>2.9293133464989296E-3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2.6825519060480474E-3</v>
      </c>
      <c r="L88" s="24">
        <f>BRPL_EOD!L88-BRPL_ISGS_exbus!L88</f>
        <v>-3.9556282453112601E-5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1.4470655241964892E-3</v>
      </c>
      <c r="P88" s="24">
        <f>BRPL_EOD!P88-BRPL_ISGS_exbus!P88</f>
        <v>-1.0434212920884534E-4</v>
      </c>
      <c r="Q88" s="24">
        <f>BRPL_EOD!Q88-BRPL_ISGS_exbus!Q88</f>
        <v>1.393391393440524E-4</v>
      </c>
      <c r="R88" s="24">
        <f>BRPL_EOD!R88-BRPL_ISGS_exbus!R88</f>
        <v>1.1923647902872148E-2</v>
      </c>
      <c r="S88" s="24">
        <f>BRPL_EOD!S88-BRPL_ISGS_exbus!S88</f>
        <v>-5.408728070168678E-4</v>
      </c>
      <c r="T88" s="24">
        <f>BRPL_EOD!T88-BRPL_ISGS_exbus!T88</f>
        <v>0</v>
      </c>
      <c r="U88" s="24">
        <f>BRPL_EOD!U88-BRPL_ISGS_exbus!U88</f>
        <v>2.9634695244595832E-4</v>
      </c>
      <c r="V88" s="24">
        <f>BRPL_EOD!V88-BRPL_ISGS_exbus!V88</f>
        <v>-2.0628812030079047E-3</v>
      </c>
      <c r="W88" s="24">
        <f>BRPL_EOD!W88-BRPL_ISGS_exbus!W88</f>
        <v>7.1339865711728123E-3</v>
      </c>
      <c r="X88" s="24">
        <f>BRPL_EOD!X88-BRPL_ISGS_exbus!X88</f>
        <v>2.9293133464989296E-3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2.6825519060480474E-3</v>
      </c>
      <c r="L89" s="24">
        <f>BRPL_EOD!L89-BRPL_ISGS_exbus!L89</f>
        <v>5.68538075729208E-5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1.4470655241964892E-3</v>
      </c>
      <c r="P89" s="24">
        <f>BRPL_EOD!P89-BRPL_ISGS_exbus!P89</f>
        <v>-1.0434212920884534E-4</v>
      </c>
      <c r="Q89" s="24">
        <f>BRPL_EOD!Q89-BRPL_ISGS_exbus!Q89</f>
        <v>1.393391393440524E-4</v>
      </c>
      <c r="R89" s="24">
        <f>BRPL_EOD!R89-BRPL_ISGS_exbus!R89</f>
        <v>1.1923647902872148E-2</v>
      </c>
      <c r="S89" s="24">
        <f>BRPL_EOD!S89-BRPL_ISGS_exbus!S89</f>
        <v>-5.408728070168678E-4</v>
      </c>
      <c r="T89" s="24">
        <f>BRPL_EOD!T89-BRPL_ISGS_exbus!T89</f>
        <v>0</v>
      </c>
      <c r="U89" s="24">
        <f>BRPL_EOD!U89-BRPL_ISGS_exbus!U89</f>
        <v>2.9634695244595832E-4</v>
      </c>
      <c r="V89" s="24">
        <f>BRPL_EOD!V89-BRPL_ISGS_exbus!V89</f>
        <v>-2.0628812030079047E-3</v>
      </c>
      <c r="W89" s="24">
        <f>BRPL_EOD!W89-BRPL_ISGS_exbus!W89</f>
        <v>7.1339865711728123E-3</v>
      </c>
      <c r="X89" s="24">
        <f>BRPL_EOD!X89-BRPL_ISGS_exbus!X89</f>
        <v>2.9293133464989296E-3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2.6825519060480474E-3</v>
      </c>
      <c r="L90" s="24">
        <f>BRPL_EOD!L90-BRPL_ISGS_exbus!L90</f>
        <v>5.68538075729208E-5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1.4470655241964892E-3</v>
      </c>
      <c r="P90" s="24">
        <f>BRPL_EOD!P90-BRPL_ISGS_exbus!P90</f>
        <v>-1.0434212920884534E-4</v>
      </c>
      <c r="Q90" s="24">
        <f>BRPL_EOD!Q90-BRPL_ISGS_exbus!Q90</f>
        <v>1.393391393440524E-4</v>
      </c>
      <c r="R90" s="24">
        <f>BRPL_EOD!R90-BRPL_ISGS_exbus!R90</f>
        <v>1.1923647902872148E-2</v>
      </c>
      <c r="S90" s="24">
        <f>BRPL_EOD!S90-BRPL_ISGS_exbus!S90</f>
        <v>-5.408728070168678E-4</v>
      </c>
      <c r="T90" s="24">
        <f>BRPL_EOD!T90-BRPL_ISGS_exbus!T90</f>
        <v>0</v>
      </c>
      <c r="U90" s="24">
        <f>BRPL_EOD!U90-BRPL_ISGS_exbus!U90</f>
        <v>2.9634695244595832E-4</v>
      </c>
      <c r="V90" s="24">
        <f>BRPL_EOD!V90-BRPL_ISGS_exbus!V90</f>
        <v>-2.0628812030079047E-3</v>
      </c>
      <c r="W90" s="24">
        <f>BRPL_EOD!W90-BRPL_ISGS_exbus!W90</f>
        <v>7.1339865711728123E-3</v>
      </c>
      <c r="X90" s="24">
        <f>BRPL_EOD!X90-BRPL_ISGS_exbus!X90</f>
        <v>2.9293133464989296E-3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2.6825519060480474E-3</v>
      </c>
      <c r="L91" s="24">
        <f>BRPL_EOD!L91-BRPL_ISGS_exbus!L91</f>
        <v>5.68538075729208E-5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1.4470655241964892E-3</v>
      </c>
      <c r="P91" s="24">
        <f>BRPL_EOD!P91-BRPL_ISGS_exbus!P91</f>
        <v>-1.0434212920884534E-4</v>
      </c>
      <c r="Q91" s="24">
        <f>BRPL_EOD!Q91-BRPL_ISGS_exbus!Q91</f>
        <v>1.393391393440524E-4</v>
      </c>
      <c r="R91" s="24">
        <f>BRPL_EOD!R91-BRPL_ISGS_exbus!R91</f>
        <v>1.1923647902872148E-2</v>
      </c>
      <c r="S91" s="24">
        <f>BRPL_EOD!S91-BRPL_ISGS_exbus!S91</f>
        <v>-5.408728070168678E-4</v>
      </c>
      <c r="T91" s="24">
        <f>BRPL_EOD!T91-BRPL_ISGS_exbus!T91</f>
        <v>0</v>
      </c>
      <c r="U91" s="24">
        <f>BRPL_EOD!U91-BRPL_ISGS_exbus!U91</f>
        <v>2.9634695244595832E-4</v>
      </c>
      <c r="V91" s="24">
        <f>BRPL_EOD!V91-BRPL_ISGS_exbus!V91</f>
        <v>-2.0628812030079047E-3</v>
      </c>
      <c r="W91" s="24">
        <f>BRPL_EOD!W91-BRPL_ISGS_exbus!W91</f>
        <v>2.5491642694959182E-3</v>
      </c>
      <c r="X91" s="24">
        <f>BRPL_EOD!X91-BRPL_ISGS_exbus!X91</f>
        <v>2.9293133464989296E-3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2.6825519060480474E-3</v>
      </c>
      <c r="L92" s="24">
        <f>BRPL_EOD!L92-BRPL_ISGS_exbus!L92</f>
        <v>5.68538075729208E-5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1.4470655241964892E-3</v>
      </c>
      <c r="P92" s="24">
        <f>BRPL_EOD!P92-BRPL_ISGS_exbus!P92</f>
        <v>-1.0434212920884534E-4</v>
      </c>
      <c r="Q92" s="24">
        <f>BRPL_EOD!Q92-BRPL_ISGS_exbus!Q92</f>
        <v>1.393391393440524E-4</v>
      </c>
      <c r="R92" s="24">
        <f>BRPL_EOD!R92-BRPL_ISGS_exbus!R92</f>
        <v>1.1923647902872148E-2</v>
      </c>
      <c r="S92" s="24">
        <f>BRPL_EOD!S92-BRPL_ISGS_exbus!S92</f>
        <v>-5.408728070168678E-4</v>
      </c>
      <c r="T92" s="24">
        <f>BRPL_EOD!T92-BRPL_ISGS_exbus!T92</f>
        <v>0</v>
      </c>
      <c r="U92" s="24">
        <f>BRPL_EOD!U92-BRPL_ISGS_exbus!U92</f>
        <v>2.9634695244595832E-4</v>
      </c>
      <c r="V92" s="24">
        <f>BRPL_EOD!V92-BRPL_ISGS_exbus!V92</f>
        <v>-2.0628812030079047E-3</v>
      </c>
      <c r="W92" s="24">
        <f>BRPL_EOD!W92-BRPL_ISGS_exbus!W92</f>
        <v>2.5491642694959182E-3</v>
      </c>
      <c r="X92" s="24">
        <f>BRPL_EOD!X92-BRPL_ISGS_exbus!X92</f>
        <v>2.9293133464989296E-3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2.6825519060480474E-3</v>
      </c>
      <c r="L93" s="24">
        <f>BRPL_EOD!L93-BRPL_ISGS_exbus!L93</f>
        <v>-8.6399445935469998E-5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1.4470655241964892E-3</v>
      </c>
      <c r="P93" s="24">
        <f>BRPL_EOD!P93-BRPL_ISGS_exbus!P93</f>
        <v>-1.0434212920884534E-4</v>
      </c>
      <c r="Q93" s="24">
        <f>BRPL_EOD!Q93-BRPL_ISGS_exbus!Q93</f>
        <v>1.393391393440524E-4</v>
      </c>
      <c r="R93" s="24">
        <f>BRPL_EOD!R93-BRPL_ISGS_exbus!R93</f>
        <v>1.1923647902872148E-2</v>
      </c>
      <c r="S93" s="24">
        <f>BRPL_EOD!S93-BRPL_ISGS_exbus!S93</f>
        <v>-5.408728070168678E-4</v>
      </c>
      <c r="T93" s="24">
        <f>BRPL_EOD!T93-BRPL_ISGS_exbus!T93</f>
        <v>0</v>
      </c>
      <c r="U93" s="24">
        <f>BRPL_EOD!U93-BRPL_ISGS_exbus!U93</f>
        <v>2.9634695244595832E-4</v>
      </c>
      <c r="V93" s="24">
        <f>BRPL_EOD!V93-BRPL_ISGS_exbus!V93</f>
        <v>-2.0628812030079047E-3</v>
      </c>
      <c r="W93" s="24">
        <f>BRPL_EOD!W93-BRPL_ISGS_exbus!W93</f>
        <v>2.5491642694959182E-3</v>
      </c>
      <c r="X93" s="24">
        <f>BRPL_EOD!X93-BRPL_ISGS_exbus!X93</f>
        <v>2.9293133464989296E-3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2.6825519060480474E-3</v>
      </c>
      <c r="L94" s="24">
        <f>BRPL_EOD!L94-BRPL_ISGS_exbus!L94</f>
        <v>-8.6399445935469998E-5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1.4470655241964892E-3</v>
      </c>
      <c r="P94" s="24">
        <f>BRPL_EOD!P94-BRPL_ISGS_exbus!P94</f>
        <v>-1.0434212920884534E-4</v>
      </c>
      <c r="Q94" s="24">
        <f>BRPL_EOD!Q94-BRPL_ISGS_exbus!Q94</f>
        <v>1.393391393440524E-4</v>
      </c>
      <c r="R94" s="24">
        <f>BRPL_EOD!R94-BRPL_ISGS_exbus!R94</f>
        <v>1.1923647902872148E-2</v>
      </c>
      <c r="S94" s="24">
        <f>BRPL_EOD!S94-BRPL_ISGS_exbus!S94</f>
        <v>-5.408728070168678E-4</v>
      </c>
      <c r="T94" s="24">
        <f>BRPL_EOD!T94-BRPL_ISGS_exbus!T94</f>
        <v>0</v>
      </c>
      <c r="U94" s="24">
        <f>BRPL_EOD!U94-BRPL_ISGS_exbus!U94</f>
        <v>2.9634695244595832E-4</v>
      </c>
      <c r="V94" s="24">
        <f>BRPL_EOD!V94-BRPL_ISGS_exbus!V94</f>
        <v>-2.0628812030079047E-3</v>
      </c>
      <c r="W94" s="24">
        <f>BRPL_EOD!W94-BRPL_ISGS_exbus!W94</f>
        <v>2.5491642694959182E-3</v>
      </c>
      <c r="X94" s="24">
        <f>BRPL_EOD!X94-BRPL_ISGS_exbus!X94</f>
        <v>2.9293133464989296E-3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2.6825519060480474E-3</v>
      </c>
      <c r="L95" s="24">
        <f>BRPL_EOD!L95-BRPL_ISGS_exbus!L95</f>
        <v>-5.8696216777676113E-5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1.4470655241964892E-3</v>
      </c>
      <c r="P95" s="24">
        <f>BRPL_EOD!P95-BRPL_ISGS_exbus!P95</f>
        <v>-1.0434212920884534E-4</v>
      </c>
      <c r="Q95" s="24">
        <f>BRPL_EOD!Q95-BRPL_ISGS_exbus!Q95</f>
        <v>-1.3477581521739168E-3</v>
      </c>
      <c r="R95" s="24">
        <f>BRPL_EOD!R95-BRPL_ISGS_exbus!R95</f>
        <v>1.3350780280774188E-3</v>
      </c>
      <c r="S95" s="24">
        <f>BRPL_EOD!S95-BRPL_ISGS_exbus!S95</f>
        <v>-8.572813370477661E-4</v>
      </c>
      <c r="T95" s="24">
        <f>BRPL_EOD!T95-BRPL_ISGS_exbus!T95</f>
        <v>0</v>
      </c>
      <c r="U95" s="24">
        <f>BRPL_EOD!U95-BRPL_ISGS_exbus!U95</f>
        <v>2.9634695244595832E-4</v>
      </c>
      <c r="V95" s="24">
        <f>BRPL_EOD!V95-BRPL_ISGS_exbus!V95</f>
        <v>3.1345112781977491E-4</v>
      </c>
      <c r="W95" s="24">
        <f>BRPL_EOD!W95-BRPL_ISGS_exbus!W95</f>
        <v>-8.1094294717871662E-3</v>
      </c>
      <c r="X95" s="24">
        <f>BRPL_EOD!X95-BRPL_ISGS_exbus!X95</f>
        <v>1.7962149671006955E-3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2.6825519060480474E-3</v>
      </c>
      <c r="L96" s="24">
        <f>BRPL_EOD!L96-BRPL_ISGS_exbus!L96</f>
        <v>-5.8696216777676113E-5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1.4470655241964892E-3</v>
      </c>
      <c r="P96" s="24">
        <f>BRPL_EOD!P96-BRPL_ISGS_exbus!P96</f>
        <v>-1.0434212920884534E-4</v>
      </c>
      <c r="Q96" s="24">
        <f>BRPL_EOD!Q96-BRPL_ISGS_exbus!Q96</f>
        <v>-1.3477581521739168E-3</v>
      </c>
      <c r="R96" s="24">
        <f>BRPL_EOD!R96-BRPL_ISGS_exbus!R96</f>
        <v>-2.1315070845862039E-3</v>
      </c>
      <c r="S96" s="24">
        <f>BRPL_EOD!S96-BRPL_ISGS_exbus!S96</f>
        <v>-8.572813370477661E-4</v>
      </c>
      <c r="T96" s="24">
        <f>BRPL_EOD!T96-BRPL_ISGS_exbus!T96</f>
        <v>0</v>
      </c>
      <c r="U96" s="24">
        <f>BRPL_EOD!U96-BRPL_ISGS_exbus!U96</f>
        <v>2.9634695244595832E-4</v>
      </c>
      <c r="V96" s="24">
        <f>BRPL_EOD!V96-BRPL_ISGS_exbus!V96</f>
        <v>-3.3479929701218936E-3</v>
      </c>
      <c r="W96" s="24">
        <f>BRPL_EOD!W96-BRPL_ISGS_exbus!W96</f>
        <v>-8.1094294717871662E-3</v>
      </c>
      <c r="X96" s="24">
        <f>BRPL_EOD!X96-BRPL_ISGS_exbus!X96</f>
        <v>1.7962149671006955E-3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2.6825519060480474E-3</v>
      </c>
      <c r="L97" s="24">
        <f>BRPL_EOD!L97-BRPL_ISGS_exbus!L97</f>
        <v>-5.8696216777676113E-5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1.4470655241964892E-3</v>
      </c>
      <c r="P97" s="24">
        <f>BRPL_EOD!P97-BRPL_ISGS_exbus!P97</f>
        <v>-1.0434212920884534E-4</v>
      </c>
      <c r="Q97" s="24">
        <f>BRPL_EOD!Q97-BRPL_ISGS_exbus!Q97</f>
        <v>-1.3477581521739168E-3</v>
      </c>
      <c r="R97" s="24">
        <f>BRPL_EOD!R97-BRPL_ISGS_exbus!R97</f>
        <v>-2.1315070845862039E-3</v>
      </c>
      <c r="S97" s="24">
        <f>BRPL_EOD!S97-BRPL_ISGS_exbus!S97</f>
        <v>-8.572813370477661E-4</v>
      </c>
      <c r="T97" s="24">
        <f>BRPL_EOD!T97-BRPL_ISGS_exbus!T97</f>
        <v>0</v>
      </c>
      <c r="U97" s="24">
        <f>BRPL_EOD!U97-BRPL_ISGS_exbus!U97</f>
        <v>2.9634695244595832E-4</v>
      </c>
      <c r="V97" s="24">
        <f>BRPL_EOD!V97-BRPL_ISGS_exbus!V97</f>
        <v>1.1170577746071331E-3</v>
      </c>
      <c r="W97" s="24">
        <f>BRPL_EOD!W97-BRPL_ISGS_exbus!W97</f>
        <v>2.1304686737178002E-3</v>
      </c>
      <c r="X97" s="24">
        <f>BRPL_EOD!X97-BRPL_ISGS_exbus!X97</f>
        <v>1.7962149671006955E-3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2.6825519060480474E-3</v>
      </c>
      <c r="L98" s="24">
        <f>BRPL_EOD!L98-BRPL_ISGS_exbus!L98</f>
        <v>-5.8696216777676113E-5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1.4470655241964892E-3</v>
      </c>
      <c r="P98" s="24">
        <f>BRPL_EOD!P98-BRPL_ISGS_exbus!P98</f>
        <v>-1.0434212920884534E-4</v>
      </c>
      <c r="Q98" s="24">
        <f>BRPL_EOD!Q98-BRPL_ISGS_exbus!Q98</f>
        <v>-1.3477581521739168E-3</v>
      </c>
      <c r="R98" s="24">
        <f>BRPL_EOD!R98-BRPL_ISGS_exbus!R98</f>
        <v>-2.1315070845862039E-3</v>
      </c>
      <c r="S98" s="24">
        <f>BRPL_EOD!S98-BRPL_ISGS_exbus!S98</f>
        <v>-8.572813370477661E-4</v>
      </c>
      <c r="T98" s="24">
        <f>BRPL_EOD!T98-BRPL_ISGS_exbus!T98</f>
        <v>0</v>
      </c>
      <c r="U98" s="24">
        <f>BRPL_EOD!U98-BRPL_ISGS_exbus!U98</f>
        <v>2.9634695244595832E-4</v>
      </c>
      <c r="V98" s="24">
        <f>BRPL_EOD!V98-BRPL_ISGS_exbus!V98</f>
        <v>-1.4520516717322351E-3</v>
      </c>
      <c r="W98" s="24">
        <f>BRPL_EOD!W98-BRPL_ISGS_exbus!W98</f>
        <v>2.1304686737178002E-3</v>
      </c>
      <c r="X98" s="24">
        <f>BRPL_EOD!X98-BRPL_ISGS_exbus!X98</f>
        <v>9.8109982935312701E-4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-2.0972920289352714E-5</v>
      </c>
      <c r="L99" s="24">
        <f>BRPL_EOD!L99-BRPL_ISGS_exbus!L99</f>
        <v>1.9598633248241182E-7</v>
      </c>
      <c r="M99" s="24">
        <f>BRPL_EOD!M99-BRPL_ISGS_exbus!M99</f>
        <v>1.0241545453038015E-5</v>
      </c>
      <c r="N99" s="24">
        <f>BRPL_EOD!N99-BRPL_ISGS_exbus!N99</f>
        <v>-5.2065379192445249E-5</v>
      </c>
      <c r="O99" s="24">
        <f>BRPL_EOD!O99-BRPL_ISGS_exbus!O99</f>
        <v>3.2948620846018351E-5</v>
      </c>
      <c r="P99" s="24">
        <f>BRPL_EOD!P99-BRPL_ISGS_exbus!P99</f>
        <v>-2.5042111009287993E-6</v>
      </c>
      <c r="Q99" s="24">
        <f>BRPL_EOD!Q99-BRPL_ISGS_exbus!Q99</f>
        <v>1.260586293330701E-5</v>
      </c>
      <c r="R99" s="24">
        <f>BRPL_EOD!R99-BRPL_ISGS_exbus!R99</f>
        <v>6.4888372931615201E-5</v>
      </c>
      <c r="S99" s="24">
        <f>BRPL_EOD!S99-BRPL_ISGS_exbus!S99</f>
        <v>9.0663421341841133E-6</v>
      </c>
      <c r="T99" s="24">
        <f>BRPL_EOD!T99-BRPL_ISGS_exbus!T99</f>
        <v>0</v>
      </c>
      <c r="U99" s="24">
        <f>BRPL_EOD!U99-BRPL_ISGS_exbus!U99</f>
        <v>7.1123268576833709E-6</v>
      </c>
      <c r="V99" s="24">
        <f>BRPL_EOD!V99-BRPL_ISGS_exbus!V99</f>
        <v>1.5511243531690644E-5</v>
      </c>
      <c r="W99" s="24">
        <f>BRPL_EOD!W99-BRPL_ISGS_exbus!W99</f>
        <v>7.7401662897769175E-5</v>
      </c>
      <c r="X99" s="24">
        <f>BRPL_EOD!X99-BRPL_ISGS_exbus!X99</f>
        <v>4.343242859228269E-5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96.23</v>
      </c>
      <c r="C3" s="196">
        <f>PPCL_NG!P3+PPCL_Spot!P3+GT_NG!P3+GT_Spot!P3+Bawana_NG!P3+Bawana_RLNG!P3+Bawana_Spot!P3</f>
        <v>96.062481363152287</v>
      </c>
      <c r="D3" s="197">
        <f t="shared" ref="D3:D66" si="0">B3-C3</f>
        <v>0.16751863684771706</v>
      </c>
      <c r="E3" s="196">
        <f>PPCL_NG!J3+PPCL_Spot!J3+GT_NG!J3+GT_Spot!J3+Bawana_NG!J3+Bawana_RLNG!J3+Bawana_Spot!J3</f>
        <v>55.16</v>
      </c>
      <c r="F3" s="196">
        <f>PPCL_NG!Q3+PPCL_Spot!Q3+GT_NG!Q3+GT_Spot!Q3+Bawana_NG!Q3+Bawana_RLNG!Q3+Bawana_Spot!Q3</f>
        <v>55.068306709265173</v>
      </c>
      <c r="G3" s="197">
        <f t="shared" ref="G3:G66" si="1">E3-F3</f>
        <v>9.1693290734824018E-2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24.98</v>
      </c>
      <c r="L3" s="196">
        <f>PPCL_NG!S3+PPCL_Spot!S3+GT_NG!S3+GT_Spot!S3+Bawana_NG!S3+Bawana_RLNG!S3+Bawana_Spot!S3</f>
        <v>24.95891373801917</v>
      </c>
      <c r="M3" s="197">
        <f t="shared" ref="M3:M66" si="3">K3-L3</f>
        <v>2.1086261980830301E-2</v>
      </c>
      <c r="N3" s="196">
        <f>PPCL_NG!M3+PPCL_Spot!M3+GT_NG!M3+GT_Spot!M3+Bawana_NG!M3+Bawana_RLNG!M3+Bawana_Spot!M3</f>
        <v>67.489999999999995</v>
      </c>
      <c r="O3" s="196">
        <f>PPCL_NG!T3+PPCL_Spot!T3+GT_NG!T3+GT_Spot!T3+Bawana_NG!T3+Bawana_RLNG!T3+Bawana_Spot!T3</f>
        <v>67.370298189563371</v>
      </c>
      <c r="P3" s="197">
        <f t="shared" ref="P3:P66" si="4">N3-O3</f>
        <v>0.11970181043662365</v>
      </c>
      <c r="Q3" s="197">
        <f>D3+G3+J3+M3+P3</f>
        <v>0.39999999999999503</v>
      </c>
    </row>
    <row r="4" spans="1:17">
      <c r="A4" s="33" t="s">
        <v>46</v>
      </c>
      <c r="B4" s="196">
        <f>PPCL_NG!I4+PPCL_Spot!I4+GT_NG!I4+GT_Spot!I4+Bawana_NG!I4+Bawana_RLNG!I4+Bawana_Spot!I4</f>
        <v>96.23</v>
      </c>
      <c r="C4" s="196">
        <f>PPCL_NG!P4+PPCL_Spot!P4+GT_NG!P4+GT_Spot!P4+Bawana_NG!P4+Bawana_RLNG!P4+Bawana_Spot!P4</f>
        <v>96.246751863684779</v>
      </c>
      <c r="D4" s="197">
        <f t="shared" si="0"/>
        <v>-1.6751863684774548E-2</v>
      </c>
      <c r="E4" s="196">
        <f>PPCL_NG!J4+PPCL_Spot!J4+GT_NG!J4+GT_Spot!J4+Bawana_NG!J4+Bawana_RLNG!J4+Bawana_Spot!J4</f>
        <v>55.16</v>
      </c>
      <c r="F4" s="196">
        <f>PPCL_NG!Q4+PPCL_Spot!Q4+GT_NG!Q4+GT_Spot!Q4+Bawana_NG!Q4+Bawana_RLNG!Q4+Bawana_Spot!Q4</f>
        <v>55.169169329073483</v>
      </c>
      <c r="G4" s="197">
        <f t="shared" si="1"/>
        <v>-9.169329073486665E-3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24.98</v>
      </c>
      <c r="L4" s="196">
        <f>PPCL_NG!S4+PPCL_Spot!S4+GT_NG!S4+GT_Spot!S4+Bawana_NG!S4+Bawana_RLNG!S4+Bawana_Spot!S4</f>
        <v>24.982108626198084</v>
      </c>
      <c r="M4" s="197">
        <f t="shared" si="3"/>
        <v>-2.1086261980833854E-3</v>
      </c>
      <c r="N4" s="196">
        <f>PPCL_NG!M4+PPCL_Spot!M4+GT_NG!M4+GT_Spot!M4+Bawana_NG!M4+Bawana_RLNG!M4+Bawana_Spot!M4</f>
        <v>67.489999999999995</v>
      </c>
      <c r="O4" s="196">
        <f>PPCL_NG!T4+PPCL_Spot!T4+GT_NG!T4+GT_Spot!T4+Bawana_NG!T4+Bawana_RLNG!T4+Bawana_Spot!T4</f>
        <v>67.50197018104366</v>
      </c>
      <c r="P4" s="197">
        <f t="shared" si="4"/>
        <v>-1.1970181043665207E-2</v>
      </c>
      <c r="Q4" s="197">
        <f t="shared" ref="Q4:Q67" si="5">D4+G4+J4+M4+P4</f>
        <v>-4.0000000000009805E-2</v>
      </c>
    </row>
    <row r="5" spans="1:17">
      <c r="A5" s="33" t="s">
        <v>47</v>
      </c>
      <c r="B5" s="196">
        <f>PPCL_NG!I5+PPCL_Spot!I5+GT_NG!I5+GT_Spot!I5+Bawana_NG!I5+Bawana_RLNG!I5+Bawana_Spot!I5</f>
        <v>96.23</v>
      </c>
      <c r="C5" s="196">
        <f>PPCL_NG!P5+PPCL_Spot!P5+GT_NG!P5+GT_Spot!P5+Bawana_NG!P5+Bawana_RLNG!P5+Bawana_Spot!P5</f>
        <v>96.246751863684779</v>
      </c>
      <c r="D5" s="197">
        <f t="shared" si="0"/>
        <v>-1.6751863684774548E-2</v>
      </c>
      <c r="E5" s="196">
        <f>PPCL_NG!J5+PPCL_Spot!J5+GT_NG!J5+GT_Spot!J5+Bawana_NG!J5+Bawana_RLNG!J5+Bawana_Spot!J5</f>
        <v>55.16</v>
      </c>
      <c r="F5" s="196">
        <f>PPCL_NG!Q5+PPCL_Spot!Q5+GT_NG!Q5+GT_Spot!Q5+Bawana_NG!Q5+Bawana_RLNG!Q5+Bawana_Spot!Q5</f>
        <v>55.169169329073483</v>
      </c>
      <c r="G5" s="197">
        <f t="shared" si="1"/>
        <v>-9.169329073486665E-3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</v>
      </c>
      <c r="J5" s="197">
        <f t="shared" si="2"/>
        <v>0</v>
      </c>
      <c r="K5" s="196">
        <f>PPCL_NG!L5+PPCL_Spot!L5+GT_NG!L5+GT_Spot!L5+Bawana_NG!L5+Bawana_RLNG!L5+Bawana_Spot!L5</f>
        <v>24.98</v>
      </c>
      <c r="L5" s="196">
        <f>PPCL_NG!S5+PPCL_Spot!S5+GT_NG!S5+GT_Spot!S5+Bawana_NG!S5+Bawana_RLNG!S5+Bawana_Spot!S5</f>
        <v>24.982108626198084</v>
      </c>
      <c r="M5" s="197">
        <f t="shared" si="3"/>
        <v>-2.1086261980833854E-3</v>
      </c>
      <c r="N5" s="196">
        <f>PPCL_NG!M5+PPCL_Spot!M5+GT_NG!M5+GT_Spot!M5+Bawana_NG!M5+Bawana_RLNG!M5+Bawana_Spot!M5</f>
        <v>67.489999999999995</v>
      </c>
      <c r="O5" s="196">
        <f>PPCL_NG!T5+PPCL_Spot!T5+GT_NG!T5+GT_Spot!T5+Bawana_NG!T5+Bawana_RLNG!T5+Bawana_Spot!T5</f>
        <v>67.50197018104366</v>
      </c>
      <c r="P5" s="197">
        <f t="shared" si="4"/>
        <v>-1.1970181043665207E-2</v>
      </c>
      <c r="Q5" s="197">
        <f t="shared" si="5"/>
        <v>-4.0000000000009805E-2</v>
      </c>
    </row>
    <row r="6" spans="1:17">
      <c r="A6" s="33" t="s">
        <v>48</v>
      </c>
      <c r="B6" s="196">
        <f>PPCL_NG!I6+PPCL_Spot!I6+GT_NG!I6+GT_Spot!I6+Bawana_NG!I6+Bawana_RLNG!I6+Bawana_Spot!I6</f>
        <v>96.23</v>
      </c>
      <c r="C6" s="196">
        <f>PPCL_NG!P6+PPCL_Spot!P6+GT_NG!P6+GT_Spot!P6+Bawana_NG!P6+Bawana_RLNG!P6+Bawana_Spot!P6</f>
        <v>96.246751863684779</v>
      </c>
      <c r="D6" s="197">
        <f t="shared" si="0"/>
        <v>-1.6751863684774548E-2</v>
      </c>
      <c r="E6" s="196">
        <f>PPCL_NG!J6+PPCL_Spot!J6+GT_NG!J6+GT_Spot!J6+Bawana_NG!J6+Bawana_RLNG!J6+Bawana_Spot!J6</f>
        <v>55.16</v>
      </c>
      <c r="F6" s="196">
        <f>PPCL_NG!Q6+PPCL_Spot!Q6+GT_NG!Q6+GT_Spot!Q6+Bawana_NG!Q6+Bawana_RLNG!Q6+Bawana_Spot!Q6</f>
        <v>55.169169329073483</v>
      </c>
      <c r="G6" s="197">
        <f t="shared" si="1"/>
        <v>-9.169329073486665E-3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</v>
      </c>
      <c r="J6" s="197">
        <f t="shared" si="2"/>
        <v>0</v>
      </c>
      <c r="K6" s="196">
        <f>PPCL_NG!L6+PPCL_Spot!L6+GT_NG!L6+GT_Spot!L6+Bawana_NG!L6+Bawana_RLNG!L6+Bawana_Spot!L6</f>
        <v>24.98</v>
      </c>
      <c r="L6" s="196">
        <f>PPCL_NG!S6+PPCL_Spot!S6+GT_NG!S6+GT_Spot!S6+Bawana_NG!S6+Bawana_RLNG!S6+Bawana_Spot!S6</f>
        <v>24.982108626198084</v>
      </c>
      <c r="M6" s="197">
        <f t="shared" si="3"/>
        <v>-2.1086261980833854E-3</v>
      </c>
      <c r="N6" s="196">
        <f>PPCL_NG!M6+PPCL_Spot!M6+GT_NG!M6+GT_Spot!M6+Bawana_NG!M6+Bawana_RLNG!M6+Bawana_Spot!M6</f>
        <v>67.489999999999995</v>
      </c>
      <c r="O6" s="196">
        <f>PPCL_NG!T6+PPCL_Spot!T6+GT_NG!T6+GT_Spot!T6+Bawana_NG!T6+Bawana_RLNG!T6+Bawana_Spot!T6</f>
        <v>67.50197018104366</v>
      </c>
      <c r="P6" s="197">
        <f t="shared" si="4"/>
        <v>-1.1970181043665207E-2</v>
      </c>
      <c r="Q6" s="197">
        <f t="shared" si="5"/>
        <v>-4.0000000000009805E-2</v>
      </c>
    </row>
    <row r="7" spans="1:17">
      <c r="A7" s="33" t="s">
        <v>49</v>
      </c>
      <c r="B7" s="196">
        <f>PPCL_NG!I7+PPCL_Spot!I7+GT_NG!I7+GT_Spot!I7+Bawana_NG!I7+Bawana_RLNG!I7+Bawana_Spot!I7</f>
        <v>96.23</v>
      </c>
      <c r="C7" s="196">
        <f>PPCL_NG!P7+PPCL_Spot!P7+GT_NG!P7+GT_Spot!P7+Bawana_NG!P7+Bawana_RLNG!P7+Bawana_Spot!P7</f>
        <v>96.246751863684779</v>
      </c>
      <c r="D7" s="197">
        <f t="shared" si="0"/>
        <v>-1.6751863684774548E-2</v>
      </c>
      <c r="E7" s="196">
        <f>PPCL_NG!J7+PPCL_Spot!J7+GT_NG!J7+GT_Spot!J7+Bawana_NG!J7+Bawana_RLNG!J7+Bawana_Spot!J7</f>
        <v>55.16</v>
      </c>
      <c r="F7" s="196">
        <f>PPCL_NG!Q7+PPCL_Spot!Q7+GT_NG!Q7+GT_Spot!Q7+Bawana_NG!Q7+Bawana_RLNG!Q7+Bawana_Spot!Q7</f>
        <v>55.169169329073483</v>
      </c>
      <c r="G7" s="197">
        <f t="shared" si="1"/>
        <v>-9.169329073486665E-3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</v>
      </c>
      <c r="J7" s="197">
        <f t="shared" si="2"/>
        <v>0</v>
      </c>
      <c r="K7" s="196">
        <f>PPCL_NG!L7+PPCL_Spot!L7+GT_NG!L7+GT_Spot!L7+Bawana_NG!L7+Bawana_RLNG!L7+Bawana_Spot!L7</f>
        <v>24.98</v>
      </c>
      <c r="L7" s="196">
        <f>PPCL_NG!S7+PPCL_Spot!S7+GT_NG!S7+GT_Spot!S7+Bawana_NG!S7+Bawana_RLNG!S7+Bawana_Spot!S7</f>
        <v>24.982108626198084</v>
      </c>
      <c r="M7" s="197">
        <f t="shared" si="3"/>
        <v>-2.1086261980833854E-3</v>
      </c>
      <c r="N7" s="196">
        <f>PPCL_NG!M7+PPCL_Spot!M7+GT_NG!M7+GT_Spot!M7+Bawana_NG!M7+Bawana_RLNG!M7+Bawana_Spot!M7</f>
        <v>67.489999999999995</v>
      </c>
      <c r="O7" s="196">
        <f>PPCL_NG!T7+PPCL_Spot!T7+GT_NG!T7+GT_Spot!T7+Bawana_NG!T7+Bawana_RLNG!T7+Bawana_Spot!T7</f>
        <v>67.50197018104366</v>
      </c>
      <c r="P7" s="197">
        <f t="shared" si="4"/>
        <v>-1.1970181043665207E-2</v>
      </c>
      <c r="Q7" s="197">
        <f t="shared" si="5"/>
        <v>-4.0000000000009805E-2</v>
      </c>
    </row>
    <row r="8" spans="1:17">
      <c r="A8" s="33" t="s">
        <v>50</v>
      </c>
      <c r="B8" s="196">
        <f>PPCL_NG!I8+PPCL_Spot!I8+GT_NG!I8+GT_Spot!I8+Bawana_NG!I8+Bawana_RLNG!I8+Bawana_Spot!I8</f>
        <v>96.23</v>
      </c>
      <c r="C8" s="196">
        <f>PPCL_NG!P8+PPCL_Spot!P8+GT_NG!P8+GT_Spot!P8+Bawana_NG!P8+Bawana_RLNG!P8+Bawana_Spot!P8</f>
        <v>96.246751863684779</v>
      </c>
      <c r="D8" s="197">
        <f t="shared" si="0"/>
        <v>-1.6751863684774548E-2</v>
      </c>
      <c r="E8" s="196">
        <f>PPCL_NG!J8+PPCL_Spot!J8+GT_NG!J8+GT_Spot!J8+Bawana_NG!J8+Bawana_RLNG!J8+Bawana_Spot!J8</f>
        <v>55.16</v>
      </c>
      <c r="F8" s="196">
        <f>PPCL_NG!Q8+PPCL_Spot!Q8+GT_NG!Q8+GT_Spot!Q8+Bawana_NG!Q8+Bawana_RLNG!Q8+Bawana_Spot!Q8</f>
        <v>55.169169329073483</v>
      </c>
      <c r="G8" s="197">
        <f t="shared" si="1"/>
        <v>-9.169329073486665E-3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</v>
      </c>
      <c r="J8" s="197">
        <f t="shared" si="2"/>
        <v>0</v>
      </c>
      <c r="K8" s="196">
        <f>PPCL_NG!L8+PPCL_Spot!L8+GT_NG!L8+GT_Spot!L8+Bawana_NG!L8+Bawana_RLNG!L8+Bawana_Spot!L8</f>
        <v>24.98</v>
      </c>
      <c r="L8" s="196">
        <f>PPCL_NG!S8+PPCL_Spot!S8+GT_NG!S8+GT_Spot!S8+Bawana_NG!S8+Bawana_RLNG!S8+Bawana_Spot!S8</f>
        <v>24.982108626198084</v>
      </c>
      <c r="M8" s="197">
        <f t="shared" si="3"/>
        <v>-2.1086261980833854E-3</v>
      </c>
      <c r="N8" s="196">
        <f>PPCL_NG!M8+PPCL_Spot!M8+GT_NG!M8+GT_Spot!M8+Bawana_NG!M8+Bawana_RLNG!M8+Bawana_Spot!M8</f>
        <v>67.489999999999995</v>
      </c>
      <c r="O8" s="196">
        <f>PPCL_NG!T8+PPCL_Spot!T8+GT_NG!T8+GT_Spot!T8+Bawana_NG!T8+Bawana_RLNG!T8+Bawana_Spot!T8</f>
        <v>67.50197018104366</v>
      </c>
      <c r="P8" s="197">
        <f t="shared" si="4"/>
        <v>-1.1970181043665207E-2</v>
      </c>
      <c r="Q8" s="197">
        <f t="shared" si="5"/>
        <v>-4.0000000000009805E-2</v>
      </c>
    </row>
    <row r="9" spans="1:17">
      <c r="A9" s="33" t="s">
        <v>51</v>
      </c>
      <c r="B9" s="196">
        <f>PPCL_NG!I9+PPCL_Spot!I9+GT_NG!I9+GT_Spot!I9+Bawana_NG!I9+Bawana_RLNG!I9+Bawana_Spot!I9</f>
        <v>96.23</v>
      </c>
      <c r="C9" s="196">
        <f>PPCL_NG!P9+PPCL_Spot!P9+GT_NG!P9+GT_Spot!P9+Bawana_NG!P9+Bawana_RLNG!P9+Bawana_Spot!P9</f>
        <v>96.246751863684779</v>
      </c>
      <c r="D9" s="197">
        <f t="shared" si="0"/>
        <v>-1.6751863684774548E-2</v>
      </c>
      <c r="E9" s="196">
        <f>PPCL_NG!J9+PPCL_Spot!J9+GT_NG!J9+GT_Spot!J9+Bawana_NG!J9+Bawana_RLNG!J9+Bawana_Spot!J9</f>
        <v>55.16</v>
      </c>
      <c r="F9" s="196">
        <f>PPCL_NG!Q9+PPCL_Spot!Q9+GT_NG!Q9+GT_Spot!Q9+Bawana_NG!Q9+Bawana_RLNG!Q9+Bawana_Spot!Q9</f>
        <v>55.169169329073483</v>
      </c>
      <c r="G9" s="197">
        <f t="shared" si="1"/>
        <v>-9.169329073486665E-3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</v>
      </c>
      <c r="J9" s="197">
        <f t="shared" si="2"/>
        <v>0</v>
      </c>
      <c r="K9" s="196">
        <f>PPCL_NG!L9+PPCL_Spot!L9+GT_NG!L9+GT_Spot!L9+Bawana_NG!L9+Bawana_RLNG!L9+Bawana_Spot!L9</f>
        <v>24.98</v>
      </c>
      <c r="L9" s="196">
        <f>PPCL_NG!S9+PPCL_Spot!S9+GT_NG!S9+GT_Spot!S9+Bawana_NG!S9+Bawana_RLNG!S9+Bawana_Spot!S9</f>
        <v>24.982108626198084</v>
      </c>
      <c r="M9" s="197">
        <f t="shared" si="3"/>
        <v>-2.1086261980833854E-3</v>
      </c>
      <c r="N9" s="196">
        <f>PPCL_NG!M9+PPCL_Spot!M9+GT_NG!M9+GT_Spot!M9+Bawana_NG!M9+Bawana_RLNG!M9+Bawana_Spot!M9</f>
        <v>67.489999999999995</v>
      </c>
      <c r="O9" s="196">
        <f>PPCL_NG!T9+PPCL_Spot!T9+GT_NG!T9+GT_Spot!T9+Bawana_NG!T9+Bawana_RLNG!T9+Bawana_Spot!T9</f>
        <v>67.50197018104366</v>
      </c>
      <c r="P9" s="197">
        <f t="shared" si="4"/>
        <v>-1.1970181043665207E-2</v>
      </c>
      <c r="Q9" s="197">
        <f t="shared" si="5"/>
        <v>-4.0000000000009805E-2</v>
      </c>
    </row>
    <row r="10" spans="1:17">
      <c r="A10" s="33" t="s">
        <v>52</v>
      </c>
      <c r="B10" s="196">
        <f>PPCL_NG!I10+PPCL_Spot!I10+GT_NG!I10+GT_Spot!I10+Bawana_NG!I10+Bawana_RLNG!I10+Bawana_Spot!I10</f>
        <v>97.69</v>
      </c>
      <c r="C10" s="196">
        <f>PPCL_NG!P10+PPCL_Spot!P10+GT_NG!P10+GT_Spot!P10+Bawana_NG!P10+Bawana_RLNG!P10+Bawana_Spot!P10</f>
        <v>97.706751863684758</v>
      </c>
      <c r="D10" s="197">
        <f t="shared" si="0"/>
        <v>-1.6751863684760337E-2</v>
      </c>
      <c r="E10" s="196">
        <f>PPCL_NG!J10+PPCL_Spot!J10+GT_NG!J10+GT_Spot!J10+Bawana_NG!J10+Bawana_RLNG!J10+Bawana_Spot!J10</f>
        <v>56</v>
      </c>
      <c r="F10" s="196">
        <f>PPCL_NG!Q10+PPCL_Spot!Q10+GT_NG!Q10+GT_Spot!Q10+Bawana_NG!Q10+Bawana_RLNG!Q10+Bawana_Spot!Q10</f>
        <v>56.009169329073487</v>
      </c>
      <c r="G10" s="197">
        <f t="shared" si="1"/>
        <v>-9.169329073486665E-3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</v>
      </c>
      <c r="J10" s="197">
        <f t="shared" si="2"/>
        <v>0</v>
      </c>
      <c r="K10" s="196">
        <f>PPCL_NG!L10+PPCL_Spot!L10+GT_NG!L10+GT_Spot!L10+Bawana_NG!L10+Bawana_RLNG!L10+Bawana_Spot!L10</f>
        <v>21.19</v>
      </c>
      <c r="L10" s="196">
        <f>PPCL_NG!S10+PPCL_Spot!S10+GT_NG!S10+GT_Spot!S10+Bawana_NG!S10+Bawana_RLNG!S10+Bawana_Spot!S10</f>
        <v>21.192108626198085</v>
      </c>
      <c r="M10" s="197">
        <f t="shared" si="3"/>
        <v>-2.1086261980833854E-3</v>
      </c>
      <c r="N10" s="196">
        <f>PPCL_NG!M10+PPCL_Spot!M10+GT_NG!M10+GT_Spot!M10+Bawana_NG!M10+Bawana_RLNG!M10+Bawana_Spot!M10</f>
        <v>68.510000000000005</v>
      </c>
      <c r="O10" s="196">
        <f>PPCL_NG!T10+PPCL_Spot!T10+GT_NG!T10+GT_Spot!T10+Bawana_NG!T10+Bawana_RLNG!T10+Bawana_Spot!T10</f>
        <v>68.52197018104367</v>
      </c>
      <c r="P10" s="197">
        <f t="shared" si="4"/>
        <v>-1.1970181043665207E-2</v>
      </c>
      <c r="Q10" s="197">
        <f t="shared" si="5"/>
        <v>-3.9999999999995595E-2</v>
      </c>
    </row>
    <row r="11" spans="1:17">
      <c r="A11" s="33" t="s">
        <v>53</v>
      </c>
      <c r="B11" s="196">
        <f>PPCL_NG!I11+PPCL_Spot!I11+GT_NG!I11+GT_Spot!I11+Bawana_NG!I11+Bawana_RLNG!I11+Bawana_Spot!I11</f>
        <v>97.69</v>
      </c>
      <c r="C11" s="196">
        <f>PPCL_NG!P11+PPCL_Spot!P11+GT_NG!P11+GT_Spot!P11+Bawana_NG!P11+Bawana_RLNG!P11+Bawana_Spot!P11</f>
        <v>97.706751863684758</v>
      </c>
      <c r="D11" s="197">
        <f t="shared" si="0"/>
        <v>-1.6751863684760337E-2</v>
      </c>
      <c r="E11" s="196">
        <f>PPCL_NG!J11+PPCL_Spot!J11+GT_NG!J11+GT_Spot!J11+Bawana_NG!J11+Bawana_RLNG!J11+Bawana_Spot!J11</f>
        <v>56</v>
      </c>
      <c r="F11" s="196">
        <f>PPCL_NG!Q11+PPCL_Spot!Q11+GT_NG!Q11+GT_Spot!Q11+Bawana_NG!Q11+Bawana_RLNG!Q11+Bawana_Spot!Q11</f>
        <v>56.009169329073487</v>
      </c>
      <c r="G11" s="197">
        <f t="shared" si="1"/>
        <v>-9.169329073486665E-3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</v>
      </c>
      <c r="J11" s="197">
        <f t="shared" si="2"/>
        <v>0</v>
      </c>
      <c r="K11" s="196">
        <f>PPCL_NG!L11+PPCL_Spot!L11+GT_NG!L11+GT_Spot!L11+Bawana_NG!L11+Bawana_RLNG!L11+Bawana_Spot!L11</f>
        <v>21.19</v>
      </c>
      <c r="L11" s="196">
        <f>PPCL_NG!S11+PPCL_Spot!S11+GT_NG!S11+GT_Spot!S11+Bawana_NG!S11+Bawana_RLNG!S11+Bawana_Spot!S11</f>
        <v>21.192108626198085</v>
      </c>
      <c r="M11" s="197">
        <f t="shared" si="3"/>
        <v>-2.1086261980833854E-3</v>
      </c>
      <c r="N11" s="196">
        <f>PPCL_NG!M11+PPCL_Spot!M11+GT_NG!M11+GT_Spot!M11+Bawana_NG!M11+Bawana_RLNG!M11+Bawana_Spot!M11</f>
        <v>68.510000000000005</v>
      </c>
      <c r="O11" s="196">
        <f>PPCL_NG!T11+PPCL_Spot!T11+GT_NG!T11+GT_Spot!T11+Bawana_NG!T11+Bawana_RLNG!T11+Bawana_Spot!T11</f>
        <v>68.52197018104367</v>
      </c>
      <c r="P11" s="197">
        <f t="shared" si="4"/>
        <v>-1.1970181043665207E-2</v>
      </c>
      <c r="Q11" s="197">
        <f t="shared" si="5"/>
        <v>-3.9999999999995595E-2</v>
      </c>
    </row>
    <row r="12" spans="1:17">
      <c r="A12" s="33" t="s">
        <v>54</v>
      </c>
      <c r="B12" s="196">
        <f>PPCL_NG!I12+PPCL_Spot!I12+GT_NG!I12+GT_Spot!I12+Bawana_NG!I12+Bawana_RLNG!I12+Bawana_Spot!I12</f>
        <v>97.69</v>
      </c>
      <c r="C12" s="196">
        <f>PPCL_NG!P12+PPCL_Spot!P12+GT_NG!P12+GT_Spot!P12+Bawana_NG!P12+Bawana_RLNG!P12+Bawana_Spot!P12</f>
        <v>97.706751863684758</v>
      </c>
      <c r="D12" s="197">
        <f t="shared" si="0"/>
        <v>-1.6751863684760337E-2</v>
      </c>
      <c r="E12" s="196">
        <f>PPCL_NG!J12+PPCL_Spot!J12+GT_NG!J12+GT_Spot!J12+Bawana_NG!J12+Bawana_RLNG!J12+Bawana_Spot!J12</f>
        <v>56</v>
      </c>
      <c r="F12" s="196">
        <f>PPCL_NG!Q12+PPCL_Spot!Q12+GT_NG!Q12+GT_Spot!Q12+Bawana_NG!Q12+Bawana_RLNG!Q12+Bawana_Spot!Q12</f>
        <v>56.009169329073487</v>
      </c>
      <c r="G12" s="197">
        <f t="shared" si="1"/>
        <v>-9.169329073486665E-3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</v>
      </c>
      <c r="J12" s="197">
        <f t="shared" si="2"/>
        <v>0</v>
      </c>
      <c r="K12" s="196">
        <f>PPCL_NG!L12+PPCL_Spot!L12+GT_NG!L12+GT_Spot!L12+Bawana_NG!L12+Bawana_RLNG!L12+Bawana_Spot!L12</f>
        <v>21.19</v>
      </c>
      <c r="L12" s="196">
        <f>PPCL_NG!S12+PPCL_Spot!S12+GT_NG!S12+GT_Spot!S12+Bawana_NG!S12+Bawana_RLNG!S12+Bawana_Spot!S12</f>
        <v>21.192108626198085</v>
      </c>
      <c r="M12" s="197">
        <f t="shared" si="3"/>
        <v>-2.1086261980833854E-3</v>
      </c>
      <c r="N12" s="196">
        <f>PPCL_NG!M12+PPCL_Spot!M12+GT_NG!M12+GT_Spot!M12+Bawana_NG!M12+Bawana_RLNG!M12+Bawana_Spot!M12</f>
        <v>68.510000000000005</v>
      </c>
      <c r="O12" s="196">
        <f>PPCL_NG!T12+PPCL_Spot!T12+GT_NG!T12+GT_Spot!T12+Bawana_NG!T12+Bawana_RLNG!T12+Bawana_Spot!T12</f>
        <v>68.52197018104367</v>
      </c>
      <c r="P12" s="197">
        <f t="shared" si="4"/>
        <v>-1.1970181043665207E-2</v>
      </c>
      <c r="Q12" s="197">
        <f t="shared" si="5"/>
        <v>-3.9999999999995595E-2</v>
      </c>
    </row>
    <row r="13" spans="1:17">
      <c r="A13" s="33" t="s">
        <v>55</v>
      </c>
      <c r="B13" s="196">
        <f>PPCL_NG!I13+PPCL_Spot!I13+GT_NG!I13+GT_Spot!I13+Bawana_NG!I13+Bawana_RLNG!I13+Bawana_Spot!I13</f>
        <v>97.69</v>
      </c>
      <c r="C13" s="196">
        <f>PPCL_NG!P13+PPCL_Spot!P13+GT_NG!P13+GT_Spot!P13+Bawana_NG!P13+Bawana_RLNG!P13+Bawana_Spot!P13</f>
        <v>97.706751863684758</v>
      </c>
      <c r="D13" s="197">
        <f t="shared" si="0"/>
        <v>-1.6751863684760337E-2</v>
      </c>
      <c r="E13" s="196">
        <f>PPCL_NG!J13+PPCL_Spot!J13+GT_NG!J13+GT_Spot!J13+Bawana_NG!J13+Bawana_RLNG!J13+Bawana_Spot!J13</f>
        <v>56</v>
      </c>
      <c r="F13" s="196">
        <f>PPCL_NG!Q13+PPCL_Spot!Q13+GT_NG!Q13+GT_Spot!Q13+Bawana_NG!Q13+Bawana_RLNG!Q13+Bawana_Spot!Q13</f>
        <v>56.009169329073487</v>
      </c>
      <c r="G13" s="197">
        <f t="shared" si="1"/>
        <v>-9.169329073486665E-3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</v>
      </c>
      <c r="J13" s="197">
        <f t="shared" si="2"/>
        <v>0</v>
      </c>
      <c r="K13" s="196">
        <f>PPCL_NG!L13+PPCL_Spot!L13+GT_NG!L13+GT_Spot!L13+Bawana_NG!L13+Bawana_RLNG!L13+Bawana_Spot!L13</f>
        <v>21.19</v>
      </c>
      <c r="L13" s="196">
        <f>PPCL_NG!S13+PPCL_Spot!S13+GT_NG!S13+GT_Spot!S13+Bawana_NG!S13+Bawana_RLNG!S13+Bawana_Spot!S13</f>
        <v>21.192108626198085</v>
      </c>
      <c r="M13" s="197">
        <f t="shared" si="3"/>
        <v>-2.1086261980833854E-3</v>
      </c>
      <c r="N13" s="196">
        <f>PPCL_NG!M13+PPCL_Spot!M13+GT_NG!M13+GT_Spot!M13+Bawana_NG!M13+Bawana_RLNG!M13+Bawana_Spot!M13</f>
        <v>68.510000000000005</v>
      </c>
      <c r="O13" s="196">
        <f>PPCL_NG!T13+PPCL_Spot!T13+GT_NG!T13+GT_Spot!T13+Bawana_NG!T13+Bawana_RLNG!T13+Bawana_Spot!T13</f>
        <v>68.52197018104367</v>
      </c>
      <c r="P13" s="197">
        <f t="shared" si="4"/>
        <v>-1.1970181043665207E-2</v>
      </c>
      <c r="Q13" s="197">
        <f t="shared" si="5"/>
        <v>-3.9999999999995595E-2</v>
      </c>
    </row>
    <row r="14" spans="1:17">
      <c r="A14" s="33" t="s">
        <v>56</v>
      </c>
      <c r="B14" s="196">
        <f>PPCL_NG!I14+PPCL_Spot!I14+GT_NG!I14+GT_Spot!I14+Bawana_NG!I14+Bawana_RLNG!I14+Bawana_Spot!I14</f>
        <v>97.69</v>
      </c>
      <c r="C14" s="196">
        <f>PPCL_NG!P14+PPCL_Spot!P14+GT_NG!P14+GT_Spot!P14+Bawana_NG!P14+Bawana_RLNG!P14+Bawana_Spot!P14</f>
        <v>97.706751863684758</v>
      </c>
      <c r="D14" s="197">
        <f t="shared" si="0"/>
        <v>-1.6751863684760337E-2</v>
      </c>
      <c r="E14" s="196">
        <f>PPCL_NG!J14+PPCL_Spot!J14+GT_NG!J14+GT_Spot!J14+Bawana_NG!J14+Bawana_RLNG!J14+Bawana_Spot!J14</f>
        <v>56</v>
      </c>
      <c r="F14" s="196">
        <f>PPCL_NG!Q14+PPCL_Spot!Q14+GT_NG!Q14+GT_Spot!Q14+Bawana_NG!Q14+Bawana_RLNG!Q14+Bawana_Spot!Q14</f>
        <v>56.009169329073487</v>
      </c>
      <c r="G14" s="197">
        <f t="shared" si="1"/>
        <v>-9.169329073486665E-3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</v>
      </c>
      <c r="J14" s="197">
        <f t="shared" si="2"/>
        <v>0</v>
      </c>
      <c r="K14" s="196">
        <f>PPCL_NG!L14+PPCL_Spot!L14+GT_NG!L14+GT_Spot!L14+Bawana_NG!L14+Bawana_RLNG!L14+Bawana_Spot!L14</f>
        <v>21.19</v>
      </c>
      <c r="L14" s="196">
        <f>PPCL_NG!S14+PPCL_Spot!S14+GT_NG!S14+GT_Spot!S14+Bawana_NG!S14+Bawana_RLNG!S14+Bawana_Spot!S14</f>
        <v>21.192108626198085</v>
      </c>
      <c r="M14" s="197">
        <f t="shared" si="3"/>
        <v>-2.1086261980833854E-3</v>
      </c>
      <c r="N14" s="196">
        <f>PPCL_NG!M14+PPCL_Spot!M14+GT_NG!M14+GT_Spot!M14+Bawana_NG!M14+Bawana_RLNG!M14+Bawana_Spot!M14</f>
        <v>68.510000000000005</v>
      </c>
      <c r="O14" s="196">
        <f>PPCL_NG!T14+PPCL_Spot!T14+GT_NG!T14+GT_Spot!T14+Bawana_NG!T14+Bawana_RLNG!T14+Bawana_Spot!T14</f>
        <v>68.52197018104367</v>
      </c>
      <c r="P14" s="197">
        <f t="shared" si="4"/>
        <v>-1.1970181043665207E-2</v>
      </c>
      <c r="Q14" s="197">
        <f t="shared" si="5"/>
        <v>-3.9999999999995595E-2</v>
      </c>
    </row>
    <row r="15" spans="1:17">
      <c r="A15" s="33" t="s">
        <v>57</v>
      </c>
      <c r="B15" s="196">
        <f>PPCL_NG!I15+PPCL_Spot!I15+GT_NG!I15+GT_Spot!I15+Bawana_NG!I15+Bawana_RLNG!I15+Bawana_Spot!I15</f>
        <v>97.69</v>
      </c>
      <c r="C15" s="196">
        <f>PPCL_NG!P15+PPCL_Spot!P15+GT_NG!P15+GT_Spot!P15+Bawana_NG!P15+Bawana_RLNG!P15+Bawana_Spot!P15</f>
        <v>97.706751863684758</v>
      </c>
      <c r="D15" s="197">
        <f t="shared" si="0"/>
        <v>-1.6751863684760337E-2</v>
      </c>
      <c r="E15" s="196">
        <f>PPCL_NG!J15+PPCL_Spot!J15+GT_NG!J15+GT_Spot!J15+Bawana_NG!J15+Bawana_RLNG!J15+Bawana_Spot!J15</f>
        <v>56</v>
      </c>
      <c r="F15" s="196">
        <f>PPCL_NG!Q15+PPCL_Spot!Q15+GT_NG!Q15+GT_Spot!Q15+Bawana_NG!Q15+Bawana_RLNG!Q15+Bawana_Spot!Q15</f>
        <v>56.009169329073487</v>
      </c>
      <c r="G15" s="197">
        <f t="shared" si="1"/>
        <v>-9.169329073486665E-3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</v>
      </c>
      <c r="J15" s="197">
        <f t="shared" si="2"/>
        <v>0</v>
      </c>
      <c r="K15" s="196">
        <f>PPCL_NG!L15+PPCL_Spot!L15+GT_NG!L15+GT_Spot!L15+Bawana_NG!L15+Bawana_RLNG!L15+Bawana_Spot!L15</f>
        <v>21.19</v>
      </c>
      <c r="L15" s="196">
        <f>PPCL_NG!S15+PPCL_Spot!S15+GT_NG!S15+GT_Spot!S15+Bawana_NG!S15+Bawana_RLNG!S15+Bawana_Spot!S15</f>
        <v>21.192108626198085</v>
      </c>
      <c r="M15" s="197">
        <f t="shared" si="3"/>
        <v>-2.1086261980833854E-3</v>
      </c>
      <c r="N15" s="196">
        <f>PPCL_NG!M15+PPCL_Spot!M15+GT_NG!M15+GT_Spot!M15+Bawana_NG!M15+Bawana_RLNG!M15+Bawana_Spot!M15</f>
        <v>68.510000000000005</v>
      </c>
      <c r="O15" s="196">
        <f>PPCL_NG!T15+PPCL_Spot!T15+GT_NG!T15+GT_Spot!T15+Bawana_NG!T15+Bawana_RLNG!T15+Bawana_Spot!T15</f>
        <v>68.52197018104367</v>
      </c>
      <c r="P15" s="197">
        <f t="shared" si="4"/>
        <v>-1.1970181043665207E-2</v>
      </c>
      <c r="Q15" s="197">
        <f t="shared" si="5"/>
        <v>-3.9999999999995595E-2</v>
      </c>
    </row>
    <row r="16" spans="1:17">
      <c r="A16" s="33" t="s">
        <v>58</v>
      </c>
      <c r="B16" s="196">
        <f>PPCL_NG!I16+PPCL_Spot!I16+GT_NG!I16+GT_Spot!I16+Bawana_NG!I16+Bawana_RLNG!I16+Bawana_Spot!I16</f>
        <v>97.69</v>
      </c>
      <c r="C16" s="196">
        <f>PPCL_NG!P16+PPCL_Spot!P16+GT_NG!P16+GT_Spot!P16+Bawana_NG!P16+Bawana_RLNG!P16+Bawana_Spot!P16</f>
        <v>97.706751863684758</v>
      </c>
      <c r="D16" s="197">
        <f t="shared" si="0"/>
        <v>-1.6751863684760337E-2</v>
      </c>
      <c r="E16" s="196">
        <f>PPCL_NG!J16+PPCL_Spot!J16+GT_NG!J16+GT_Spot!J16+Bawana_NG!J16+Bawana_RLNG!J16+Bawana_Spot!J16</f>
        <v>56</v>
      </c>
      <c r="F16" s="196">
        <f>PPCL_NG!Q16+PPCL_Spot!Q16+GT_NG!Q16+GT_Spot!Q16+Bawana_NG!Q16+Bawana_RLNG!Q16+Bawana_Spot!Q16</f>
        <v>56.009169329073487</v>
      </c>
      <c r="G16" s="197">
        <f t="shared" si="1"/>
        <v>-9.169329073486665E-3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</v>
      </c>
      <c r="J16" s="197">
        <f t="shared" si="2"/>
        <v>0</v>
      </c>
      <c r="K16" s="196">
        <f>PPCL_NG!L16+PPCL_Spot!L16+GT_NG!L16+GT_Spot!L16+Bawana_NG!L16+Bawana_RLNG!L16+Bawana_Spot!L16</f>
        <v>21.19</v>
      </c>
      <c r="L16" s="196">
        <f>PPCL_NG!S16+PPCL_Spot!S16+GT_NG!S16+GT_Spot!S16+Bawana_NG!S16+Bawana_RLNG!S16+Bawana_Spot!S16</f>
        <v>21.192108626198085</v>
      </c>
      <c r="M16" s="197">
        <f t="shared" si="3"/>
        <v>-2.1086261980833854E-3</v>
      </c>
      <c r="N16" s="196">
        <f>PPCL_NG!M16+PPCL_Spot!M16+GT_NG!M16+GT_Spot!M16+Bawana_NG!M16+Bawana_RLNG!M16+Bawana_Spot!M16</f>
        <v>68.510000000000005</v>
      </c>
      <c r="O16" s="196">
        <f>PPCL_NG!T16+PPCL_Spot!T16+GT_NG!T16+GT_Spot!T16+Bawana_NG!T16+Bawana_RLNG!T16+Bawana_Spot!T16</f>
        <v>68.52197018104367</v>
      </c>
      <c r="P16" s="197">
        <f t="shared" si="4"/>
        <v>-1.1970181043665207E-2</v>
      </c>
      <c r="Q16" s="197">
        <f t="shared" si="5"/>
        <v>-3.9999999999995595E-2</v>
      </c>
    </row>
    <row r="17" spans="1:17">
      <c r="A17" s="33" t="s">
        <v>59</v>
      </c>
      <c r="B17" s="196">
        <f>PPCL_NG!I17+PPCL_Spot!I17+GT_NG!I17+GT_Spot!I17+Bawana_NG!I17+Bawana_RLNG!I17+Bawana_Spot!I17</f>
        <v>97.69</v>
      </c>
      <c r="C17" s="196">
        <f>PPCL_NG!P17+PPCL_Spot!P17+GT_NG!P17+GT_Spot!P17+Bawana_NG!P17+Bawana_RLNG!P17+Bawana_Spot!P17</f>
        <v>97.706751863684758</v>
      </c>
      <c r="D17" s="197">
        <f t="shared" si="0"/>
        <v>-1.6751863684760337E-2</v>
      </c>
      <c r="E17" s="196">
        <f>PPCL_NG!J17+PPCL_Spot!J17+GT_NG!J17+GT_Spot!J17+Bawana_NG!J17+Bawana_RLNG!J17+Bawana_Spot!J17</f>
        <v>56</v>
      </c>
      <c r="F17" s="196">
        <f>PPCL_NG!Q17+PPCL_Spot!Q17+GT_NG!Q17+GT_Spot!Q17+Bawana_NG!Q17+Bawana_RLNG!Q17+Bawana_Spot!Q17</f>
        <v>56.009169329073487</v>
      </c>
      <c r="G17" s="197">
        <f t="shared" si="1"/>
        <v>-9.169329073486665E-3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</v>
      </c>
      <c r="J17" s="197">
        <f t="shared" si="2"/>
        <v>0</v>
      </c>
      <c r="K17" s="196">
        <f>PPCL_NG!L17+PPCL_Spot!L17+GT_NG!L17+GT_Spot!L17+Bawana_NG!L17+Bawana_RLNG!L17+Bawana_Spot!L17</f>
        <v>21.19</v>
      </c>
      <c r="L17" s="196">
        <f>PPCL_NG!S17+PPCL_Spot!S17+GT_NG!S17+GT_Spot!S17+Bawana_NG!S17+Bawana_RLNG!S17+Bawana_Spot!S17</f>
        <v>21.192108626198085</v>
      </c>
      <c r="M17" s="197">
        <f t="shared" si="3"/>
        <v>-2.1086261980833854E-3</v>
      </c>
      <c r="N17" s="196">
        <f>PPCL_NG!M17+PPCL_Spot!M17+GT_NG!M17+GT_Spot!M17+Bawana_NG!M17+Bawana_RLNG!M17+Bawana_Spot!M17</f>
        <v>68.510000000000005</v>
      </c>
      <c r="O17" s="196">
        <f>PPCL_NG!T17+PPCL_Spot!T17+GT_NG!T17+GT_Spot!T17+Bawana_NG!T17+Bawana_RLNG!T17+Bawana_Spot!T17</f>
        <v>68.52197018104367</v>
      </c>
      <c r="P17" s="197">
        <f t="shared" si="4"/>
        <v>-1.1970181043665207E-2</v>
      </c>
      <c r="Q17" s="197">
        <f t="shared" si="5"/>
        <v>-3.9999999999995595E-2</v>
      </c>
    </row>
    <row r="18" spans="1:17">
      <c r="A18" s="33" t="s">
        <v>60</v>
      </c>
      <c r="B18" s="196">
        <f>PPCL_NG!I18+PPCL_Spot!I18+GT_NG!I18+GT_Spot!I18+Bawana_NG!I18+Bawana_RLNG!I18+Bawana_Spot!I18</f>
        <v>97.69</v>
      </c>
      <c r="C18" s="196">
        <f>PPCL_NG!P18+PPCL_Spot!P18+GT_NG!P18+GT_Spot!P18+Bawana_NG!P18+Bawana_RLNG!P18+Bawana_Spot!P18</f>
        <v>97.706751863684758</v>
      </c>
      <c r="D18" s="197">
        <f t="shared" si="0"/>
        <v>-1.6751863684760337E-2</v>
      </c>
      <c r="E18" s="196">
        <f>PPCL_NG!J18+PPCL_Spot!J18+GT_NG!J18+GT_Spot!J18+Bawana_NG!J18+Bawana_RLNG!J18+Bawana_Spot!J18</f>
        <v>56</v>
      </c>
      <c r="F18" s="196">
        <f>PPCL_NG!Q18+PPCL_Spot!Q18+GT_NG!Q18+GT_Spot!Q18+Bawana_NG!Q18+Bawana_RLNG!Q18+Bawana_Spot!Q18</f>
        <v>56.009169329073487</v>
      </c>
      <c r="G18" s="197">
        <f t="shared" si="1"/>
        <v>-9.169329073486665E-3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</v>
      </c>
      <c r="J18" s="197">
        <f t="shared" si="2"/>
        <v>0</v>
      </c>
      <c r="K18" s="196">
        <f>PPCL_NG!L18+PPCL_Spot!L18+GT_NG!L18+GT_Spot!L18+Bawana_NG!L18+Bawana_RLNG!L18+Bawana_Spot!L18</f>
        <v>21.19</v>
      </c>
      <c r="L18" s="196">
        <f>PPCL_NG!S18+PPCL_Spot!S18+GT_NG!S18+GT_Spot!S18+Bawana_NG!S18+Bawana_RLNG!S18+Bawana_Spot!S18</f>
        <v>21.192108626198085</v>
      </c>
      <c r="M18" s="197">
        <f t="shared" si="3"/>
        <v>-2.1086261980833854E-3</v>
      </c>
      <c r="N18" s="196">
        <f>PPCL_NG!M18+PPCL_Spot!M18+GT_NG!M18+GT_Spot!M18+Bawana_NG!M18+Bawana_RLNG!M18+Bawana_Spot!M18</f>
        <v>68.510000000000005</v>
      </c>
      <c r="O18" s="196">
        <f>PPCL_NG!T18+PPCL_Spot!T18+GT_NG!T18+GT_Spot!T18+Bawana_NG!T18+Bawana_RLNG!T18+Bawana_Spot!T18</f>
        <v>68.52197018104367</v>
      </c>
      <c r="P18" s="197">
        <f t="shared" si="4"/>
        <v>-1.1970181043665207E-2</v>
      </c>
      <c r="Q18" s="197">
        <f t="shared" si="5"/>
        <v>-3.9999999999995595E-2</v>
      </c>
    </row>
    <row r="19" spans="1:17">
      <c r="A19" s="33" t="s">
        <v>61</v>
      </c>
      <c r="B19" s="196">
        <f>PPCL_NG!I19+PPCL_Spot!I19+GT_NG!I19+GT_Spot!I19+Bawana_NG!I19+Bawana_RLNG!I19+Bawana_Spot!I19</f>
        <v>97.69</v>
      </c>
      <c r="C19" s="196">
        <f>PPCL_NG!P19+PPCL_Spot!P19+GT_NG!P19+GT_Spot!P19+Bawana_NG!P19+Bawana_RLNG!P19+Bawana_Spot!P19</f>
        <v>97.706751863684758</v>
      </c>
      <c r="D19" s="197">
        <f t="shared" si="0"/>
        <v>-1.6751863684760337E-2</v>
      </c>
      <c r="E19" s="196">
        <f>PPCL_NG!J19+PPCL_Spot!J19+GT_NG!J19+GT_Spot!J19+Bawana_NG!J19+Bawana_RLNG!J19+Bawana_Spot!J19</f>
        <v>56</v>
      </c>
      <c r="F19" s="196">
        <f>PPCL_NG!Q19+PPCL_Spot!Q19+GT_NG!Q19+GT_Spot!Q19+Bawana_NG!Q19+Bawana_RLNG!Q19+Bawana_Spot!Q19</f>
        <v>56.009169329073487</v>
      </c>
      <c r="G19" s="197">
        <f t="shared" si="1"/>
        <v>-9.169329073486665E-3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</v>
      </c>
      <c r="J19" s="197">
        <f t="shared" si="2"/>
        <v>0</v>
      </c>
      <c r="K19" s="196">
        <f>PPCL_NG!L19+PPCL_Spot!L19+GT_NG!L19+GT_Spot!L19+Bawana_NG!L19+Bawana_RLNG!L19+Bawana_Spot!L19</f>
        <v>21.19</v>
      </c>
      <c r="L19" s="196">
        <f>PPCL_NG!S19+PPCL_Spot!S19+GT_NG!S19+GT_Spot!S19+Bawana_NG!S19+Bawana_RLNG!S19+Bawana_Spot!S19</f>
        <v>21.192108626198085</v>
      </c>
      <c r="M19" s="197">
        <f t="shared" si="3"/>
        <v>-2.1086261980833854E-3</v>
      </c>
      <c r="N19" s="196">
        <f>PPCL_NG!M19+PPCL_Spot!M19+GT_NG!M19+GT_Spot!M19+Bawana_NG!M19+Bawana_RLNG!M19+Bawana_Spot!M19</f>
        <v>68.510000000000005</v>
      </c>
      <c r="O19" s="196">
        <f>PPCL_NG!T19+PPCL_Spot!T19+GT_NG!T19+GT_Spot!T19+Bawana_NG!T19+Bawana_RLNG!T19+Bawana_Spot!T19</f>
        <v>68.52197018104367</v>
      </c>
      <c r="P19" s="197">
        <f t="shared" si="4"/>
        <v>-1.1970181043665207E-2</v>
      </c>
      <c r="Q19" s="197">
        <f t="shared" si="5"/>
        <v>-3.9999999999995595E-2</v>
      </c>
    </row>
    <row r="20" spans="1:17">
      <c r="A20" s="33" t="s">
        <v>62</v>
      </c>
      <c r="B20" s="196">
        <f>PPCL_NG!I20+PPCL_Spot!I20+GT_NG!I20+GT_Spot!I20+Bawana_NG!I20+Bawana_RLNG!I20+Bawana_Spot!I20</f>
        <v>97.69</v>
      </c>
      <c r="C20" s="196">
        <f>PPCL_NG!P20+PPCL_Spot!P20+GT_NG!P20+GT_Spot!P20+Bawana_NG!P20+Bawana_RLNG!P20+Bawana_Spot!P20</f>
        <v>97.706751863684758</v>
      </c>
      <c r="D20" s="197">
        <f t="shared" si="0"/>
        <v>-1.6751863684760337E-2</v>
      </c>
      <c r="E20" s="196">
        <f>PPCL_NG!J20+PPCL_Spot!J20+GT_NG!J20+GT_Spot!J20+Bawana_NG!J20+Bawana_RLNG!J20+Bawana_Spot!J20</f>
        <v>56</v>
      </c>
      <c r="F20" s="196">
        <f>PPCL_NG!Q20+PPCL_Spot!Q20+GT_NG!Q20+GT_Spot!Q20+Bawana_NG!Q20+Bawana_RLNG!Q20+Bawana_Spot!Q20</f>
        <v>56.009169329073487</v>
      </c>
      <c r="G20" s="197">
        <f t="shared" si="1"/>
        <v>-9.169329073486665E-3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</v>
      </c>
      <c r="J20" s="197">
        <f t="shared" si="2"/>
        <v>0</v>
      </c>
      <c r="K20" s="196">
        <f>PPCL_NG!L20+PPCL_Spot!L20+GT_NG!L20+GT_Spot!L20+Bawana_NG!L20+Bawana_RLNG!L20+Bawana_Spot!L20</f>
        <v>21.19</v>
      </c>
      <c r="L20" s="196">
        <f>PPCL_NG!S20+PPCL_Spot!S20+GT_NG!S20+GT_Spot!S20+Bawana_NG!S20+Bawana_RLNG!S20+Bawana_Spot!S20</f>
        <v>21.192108626198085</v>
      </c>
      <c r="M20" s="197">
        <f t="shared" si="3"/>
        <v>-2.1086261980833854E-3</v>
      </c>
      <c r="N20" s="196">
        <f>PPCL_NG!M20+PPCL_Spot!M20+GT_NG!M20+GT_Spot!M20+Bawana_NG!M20+Bawana_RLNG!M20+Bawana_Spot!M20</f>
        <v>68.510000000000005</v>
      </c>
      <c r="O20" s="196">
        <f>PPCL_NG!T20+PPCL_Spot!T20+GT_NG!T20+GT_Spot!T20+Bawana_NG!T20+Bawana_RLNG!T20+Bawana_Spot!T20</f>
        <v>68.52197018104367</v>
      </c>
      <c r="P20" s="197">
        <f t="shared" si="4"/>
        <v>-1.1970181043665207E-2</v>
      </c>
      <c r="Q20" s="197">
        <f t="shared" si="5"/>
        <v>-3.9999999999995595E-2</v>
      </c>
    </row>
    <row r="21" spans="1:17">
      <c r="A21" s="33" t="s">
        <v>63</v>
      </c>
      <c r="B21" s="196">
        <f>PPCL_NG!I21+PPCL_Spot!I21+GT_NG!I21+GT_Spot!I21+Bawana_NG!I21+Bawana_RLNG!I21+Bawana_Spot!I21</f>
        <v>97.69</v>
      </c>
      <c r="C21" s="196">
        <f>PPCL_NG!P21+PPCL_Spot!P21+GT_NG!P21+GT_Spot!P21+Bawana_NG!P21+Bawana_RLNG!P21+Bawana_Spot!P21</f>
        <v>97.706751863684758</v>
      </c>
      <c r="D21" s="197">
        <f t="shared" si="0"/>
        <v>-1.6751863684760337E-2</v>
      </c>
      <c r="E21" s="196">
        <f>PPCL_NG!J21+PPCL_Spot!J21+GT_NG!J21+GT_Spot!J21+Bawana_NG!J21+Bawana_RLNG!J21+Bawana_Spot!J21</f>
        <v>56</v>
      </c>
      <c r="F21" s="196">
        <f>PPCL_NG!Q21+PPCL_Spot!Q21+GT_NG!Q21+GT_Spot!Q21+Bawana_NG!Q21+Bawana_RLNG!Q21+Bawana_Spot!Q21</f>
        <v>56.009169329073487</v>
      </c>
      <c r="G21" s="197">
        <f t="shared" si="1"/>
        <v>-9.169329073486665E-3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</v>
      </c>
      <c r="J21" s="197">
        <f t="shared" si="2"/>
        <v>0</v>
      </c>
      <c r="K21" s="196">
        <f>PPCL_NG!L21+PPCL_Spot!L21+GT_NG!L21+GT_Spot!L21+Bawana_NG!L21+Bawana_RLNG!L21+Bawana_Spot!L21</f>
        <v>21.19</v>
      </c>
      <c r="L21" s="196">
        <f>PPCL_NG!S21+PPCL_Spot!S21+GT_NG!S21+GT_Spot!S21+Bawana_NG!S21+Bawana_RLNG!S21+Bawana_Spot!S21</f>
        <v>21.192108626198085</v>
      </c>
      <c r="M21" s="197">
        <f t="shared" si="3"/>
        <v>-2.1086261980833854E-3</v>
      </c>
      <c r="N21" s="196">
        <f>PPCL_NG!M21+PPCL_Spot!M21+GT_NG!M21+GT_Spot!M21+Bawana_NG!M21+Bawana_RLNG!M21+Bawana_Spot!M21</f>
        <v>68.510000000000005</v>
      </c>
      <c r="O21" s="196">
        <f>PPCL_NG!T21+PPCL_Spot!T21+GT_NG!T21+GT_Spot!T21+Bawana_NG!T21+Bawana_RLNG!T21+Bawana_Spot!T21</f>
        <v>68.52197018104367</v>
      </c>
      <c r="P21" s="197">
        <f t="shared" si="4"/>
        <v>-1.1970181043665207E-2</v>
      </c>
      <c r="Q21" s="197">
        <f t="shared" si="5"/>
        <v>-3.9999999999995595E-2</v>
      </c>
    </row>
    <row r="22" spans="1:17">
      <c r="A22" s="33" t="s">
        <v>64</v>
      </c>
      <c r="B22" s="196">
        <f>PPCL_NG!I22+PPCL_Spot!I22+GT_NG!I22+GT_Spot!I22+Bawana_NG!I22+Bawana_RLNG!I22+Bawana_Spot!I22</f>
        <v>97.69</v>
      </c>
      <c r="C22" s="196">
        <f>PPCL_NG!P22+PPCL_Spot!P22+GT_NG!P22+GT_Spot!P22+Bawana_NG!P22+Bawana_RLNG!P22+Bawana_Spot!P22</f>
        <v>97.706751863684758</v>
      </c>
      <c r="D22" s="197">
        <f t="shared" si="0"/>
        <v>-1.6751863684760337E-2</v>
      </c>
      <c r="E22" s="196">
        <f>PPCL_NG!J22+PPCL_Spot!J22+GT_NG!J22+GT_Spot!J22+Bawana_NG!J22+Bawana_RLNG!J22+Bawana_Spot!J22</f>
        <v>56</v>
      </c>
      <c r="F22" s="196">
        <f>PPCL_NG!Q22+PPCL_Spot!Q22+GT_NG!Q22+GT_Spot!Q22+Bawana_NG!Q22+Bawana_RLNG!Q22+Bawana_Spot!Q22</f>
        <v>56.009169329073487</v>
      </c>
      <c r="G22" s="197">
        <f t="shared" si="1"/>
        <v>-9.169329073486665E-3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</v>
      </c>
      <c r="J22" s="197">
        <f t="shared" si="2"/>
        <v>0</v>
      </c>
      <c r="K22" s="196">
        <f>PPCL_NG!L22+PPCL_Spot!L22+GT_NG!L22+GT_Spot!L22+Bawana_NG!L22+Bawana_RLNG!L22+Bawana_Spot!L22</f>
        <v>21.19</v>
      </c>
      <c r="L22" s="196">
        <f>PPCL_NG!S22+PPCL_Spot!S22+GT_NG!S22+GT_Spot!S22+Bawana_NG!S22+Bawana_RLNG!S22+Bawana_Spot!S22</f>
        <v>21.192108626198085</v>
      </c>
      <c r="M22" s="197">
        <f t="shared" si="3"/>
        <v>-2.1086261980833854E-3</v>
      </c>
      <c r="N22" s="196">
        <f>PPCL_NG!M22+PPCL_Spot!M22+GT_NG!M22+GT_Spot!M22+Bawana_NG!M22+Bawana_RLNG!M22+Bawana_Spot!M22</f>
        <v>68.510000000000005</v>
      </c>
      <c r="O22" s="196">
        <f>PPCL_NG!T22+PPCL_Spot!T22+GT_NG!T22+GT_Spot!T22+Bawana_NG!T22+Bawana_RLNG!T22+Bawana_Spot!T22</f>
        <v>68.52197018104367</v>
      </c>
      <c r="P22" s="197">
        <f t="shared" si="4"/>
        <v>-1.1970181043665207E-2</v>
      </c>
      <c r="Q22" s="197">
        <f t="shared" si="5"/>
        <v>-3.9999999999995595E-2</v>
      </c>
    </row>
    <row r="23" spans="1:17">
      <c r="A23" s="33" t="s">
        <v>65</v>
      </c>
      <c r="B23" s="196">
        <f>PPCL_NG!I23+PPCL_Spot!I23+GT_NG!I23+GT_Spot!I23+Bawana_NG!I23+Bawana_RLNG!I23+Bawana_Spot!I23</f>
        <v>97.69</v>
      </c>
      <c r="C23" s="196">
        <f>PPCL_NG!P23+PPCL_Spot!P23+GT_NG!P23+GT_Spot!P23+Bawana_NG!P23+Bawana_RLNG!P23+Bawana_Spot!P23</f>
        <v>97.706751863684758</v>
      </c>
      <c r="D23" s="197">
        <f t="shared" si="0"/>
        <v>-1.6751863684760337E-2</v>
      </c>
      <c r="E23" s="196">
        <f>PPCL_NG!J23+PPCL_Spot!J23+GT_NG!J23+GT_Spot!J23+Bawana_NG!J23+Bawana_RLNG!J23+Bawana_Spot!J23</f>
        <v>56</v>
      </c>
      <c r="F23" s="196">
        <f>PPCL_NG!Q23+PPCL_Spot!Q23+GT_NG!Q23+GT_Spot!Q23+Bawana_NG!Q23+Bawana_RLNG!Q23+Bawana_Spot!Q23</f>
        <v>56.009169329073487</v>
      </c>
      <c r="G23" s="197">
        <f t="shared" si="1"/>
        <v>-9.169329073486665E-3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21.19</v>
      </c>
      <c r="L23" s="196">
        <f>PPCL_NG!S23+PPCL_Spot!S23+GT_NG!S23+GT_Spot!S23+Bawana_NG!S23+Bawana_RLNG!S23+Bawana_Spot!S23</f>
        <v>21.192108626198085</v>
      </c>
      <c r="M23" s="197">
        <f t="shared" si="3"/>
        <v>-2.1086261980833854E-3</v>
      </c>
      <c r="N23" s="196">
        <f>PPCL_NG!M23+PPCL_Spot!M23+GT_NG!M23+GT_Spot!M23+Bawana_NG!M23+Bawana_RLNG!M23+Bawana_Spot!M23</f>
        <v>68.510000000000005</v>
      </c>
      <c r="O23" s="196">
        <f>PPCL_NG!T23+PPCL_Spot!T23+GT_NG!T23+GT_Spot!T23+Bawana_NG!T23+Bawana_RLNG!T23+Bawana_Spot!T23</f>
        <v>68.52197018104367</v>
      </c>
      <c r="P23" s="197">
        <f t="shared" si="4"/>
        <v>-1.1970181043665207E-2</v>
      </c>
      <c r="Q23" s="197">
        <f t="shared" si="5"/>
        <v>-3.9999999999995595E-2</v>
      </c>
    </row>
    <row r="24" spans="1:17">
      <c r="A24" s="33" t="s">
        <v>66</v>
      </c>
      <c r="B24" s="196">
        <f>PPCL_NG!I24+PPCL_Spot!I24+GT_NG!I24+GT_Spot!I24+Bawana_NG!I24+Bawana_RLNG!I24+Bawana_Spot!I24</f>
        <v>97.69</v>
      </c>
      <c r="C24" s="196">
        <f>PPCL_NG!P24+PPCL_Spot!P24+GT_NG!P24+GT_Spot!P24+Bawana_NG!P24+Bawana_RLNG!P24+Bawana_Spot!P24</f>
        <v>97.706751863684758</v>
      </c>
      <c r="D24" s="197">
        <f t="shared" si="0"/>
        <v>-1.6751863684760337E-2</v>
      </c>
      <c r="E24" s="196">
        <f>PPCL_NG!J24+PPCL_Spot!J24+GT_NG!J24+GT_Spot!J24+Bawana_NG!J24+Bawana_RLNG!J24+Bawana_Spot!J24</f>
        <v>56</v>
      </c>
      <c r="F24" s="196">
        <f>PPCL_NG!Q24+PPCL_Spot!Q24+GT_NG!Q24+GT_Spot!Q24+Bawana_NG!Q24+Bawana_RLNG!Q24+Bawana_Spot!Q24</f>
        <v>56.009169329073487</v>
      </c>
      <c r="G24" s="197">
        <f t="shared" si="1"/>
        <v>-9.169329073486665E-3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21.19</v>
      </c>
      <c r="L24" s="196">
        <f>PPCL_NG!S24+PPCL_Spot!S24+GT_NG!S24+GT_Spot!S24+Bawana_NG!S24+Bawana_RLNG!S24+Bawana_Spot!S24</f>
        <v>21.192108626198085</v>
      </c>
      <c r="M24" s="197">
        <f t="shared" si="3"/>
        <v>-2.1086261980833854E-3</v>
      </c>
      <c r="N24" s="196">
        <f>PPCL_NG!M24+PPCL_Spot!M24+GT_NG!M24+GT_Spot!M24+Bawana_NG!M24+Bawana_RLNG!M24+Bawana_Spot!M24</f>
        <v>68.510000000000005</v>
      </c>
      <c r="O24" s="196">
        <f>PPCL_NG!T24+PPCL_Spot!T24+GT_NG!T24+GT_Spot!T24+Bawana_NG!T24+Bawana_RLNG!T24+Bawana_Spot!T24</f>
        <v>68.52197018104367</v>
      </c>
      <c r="P24" s="197">
        <f t="shared" si="4"/>
        <v>-1.1970181043665207E-2</v>
      </c>
      <c r="Q24" s="197">
        <f t="shared" si="5"/>
        <v>-3.9999999999995595E-2</v>
      </c>
    </row>
    <row r="25" spans="1:17">
      <c r="A25" s="33" t="s">
        <v>67</v>
      </c>
      <c r="B25" s="196">
        <f>PPCL_NG!I25+PPCL_Spot!I25+GT_NG!I25+GT_Spot!I25+Bawana_NG!I25+Bawana_RLNG!I25+Bawana_Spot!I25</f>
        <v>97.69</v>
      </c>
      <c r="C25" s="196">
        <f>PPCL_NG!P25+PPCL_Spot!P25+GT_NG!P25+GT_Spot!P25+Bawana_NG!P25+Bawana_RLNG!P25+Bawana_Spot!P25</f>
        <v>97.706751863684758</v>
      </c>
      <c r="D25" s="197">
        <f t="shared" si="0"/>
        <v>-1.6751863684760337E-2</v>
      </c>
      <c r="E25" s="196">
        <f>PPCL_NG!J25+PPCL_Spot!J25+GT_NG!J25+GT_Spot!J25+Bawana_NG!J25+Bawana_RLNG!J25+Bawana_Spot!J25</f>
        <v>56</v>
      </c>
      <c r="F25" s="196">
        <f>PPCL_NG!Q25+PPCL_Spot!Q25+GT_NG!Q25+GT_Spot!Q25+Bawana_NG!Q25+Bawana_RLNG!Q25+Bawana_Spot!Q25</f>
        <v>56.009169329073487</v>
      </c>
      <c r="G25" s="197">
        <f t="shared" si="1"/>
        <v>-9.169329073486665E-3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21.19</v>
      </c>
      <c r="L25" s="196">
        <f>PPCL_NG!S25+PPCL_Spot!S25+GT_NG!S25+GT_Spot!S25+Bawana_NG!S25+Bawana_RLNG!S25+Bawana_Spot!S25</f>
        <v>21.192108626198085</v>
      </c>
      <c r="M25" s="197">
        <f t="shared" si="3"/>
        <v>-2.1086261980833854E-3</v>
      </c>
      <c r="N25" s="196">
        <f>PPCL_NG!M25+PPCL_Spot!M25+GT_NG!M25+GT_Spot!M25+Bawana_NG!M25+Bawana_RLNG!M25+Bawana_Spot!M25</f>
        <v>68.510000000000005</v>
      </c>
      <c r="O25" s="196">
        <f>PPCL_NG!T25+PPCL_Spot!T25+GT_NG!T25+GT_Spot!T25+Bawana_NG!T25+Bawana_RLNG!T25+Bawana_Spot!T25</f>
        <v>68.52197018104367</v>
      </c>
      <c r="P25" s="197">
        <f t="shared" si="4"/>
        <v>-1.1970181043665207E-2</v>
      </c>
      <c r="Q25" s="197">
        <f t="shared" si="5"/>
        <v>-3.9999999999995595E-2</v>
      </c>
    </row>
    <row r="26" spans="1:17">
      <c r="A26" s="33" t="s">
        <v>68</v>
      </c>
      <c r="B26" s="196">
        <f>PPCL_NG!I26+PPCL_Spot!I26+GT_NG!I26+GT_Spot!I26+Bawana_NG!I26+Bawana_RLNG!I26+Bawana_Spot!I26</f>
        <v>96.23</v>
      </c>
      <c r="C26" s="196">
        <f>PPCL_NG!P26+PPCL_Spot!P26+GT_NG!P26+GT_Spot!P26+Bawana_NG!P26+Bawana_RLNG!P26+Bawana_Spot!P26</f>
        <v>96.246751863684779</v>
      </c>
      <c r="D26" s="197">
        <f t="shared" si="0"/>
        <v>-1.6751863684774548E-2</v>
      </c>
      <c r="E26" s="196">
        <f>PPCL_NG!J26+PPCL_Spot!J26+GT_NG!J26+GT_Spot!J26+Bawana_NG!J26+Bawana_RLNG!J26+Bawana_Spot!J26</f>
        <v>55.16</v>
      </c>
      <c r="F26" s="196">
        <f>PPCL_NG!Q26+PPCL_Spot!Q26+GT_NG!Q26+GT_Spot!Q26+Bawana_NG!Q26+Bawana_RLNG!Q26+Bawana_Spot!Q26</f>
        <v>55.169169329073483</v>
      </c>
      <c r="G26" s="197">
        <f t="shared" si="1"/>
        <v>-9.169329073486665E-3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24.98</v>
      </c>
      <c r="L26" s="196">
        <f>PPCL_NG!S26+PPCL_Spot!S26+GT_NG!S26+GT_Spot!S26+Bawana_NG!S26+Bawana_RLNG!S26+Bawana_Spot!S26</f>
        <v>24.982108626198084</v>
      </c>
      <c r="M26" s="197">
        <f t="shared" si="3"/>
        <v>-2.1086261980833854E-3</v>
      </c>
      <c r="N26" s="196">
        <f>PPCL_NG!M26+PPCL_Spot!M26+GT_NG!M26+GT_Spot!M26+Bawana_NG!M26+Bawana_RLNG!M26+Bawana_Spot!M26</f>
        <v>67.489999999999995</v>
      </c>
      <c r="O26" s="196">
        <f>PPCL_NG!T26+PPCL_Spot!T26+GT_NG!T26+GT_Spot!T26+Bawana_NG!T26+Bawana_RLNG!T26+Bawana_Spot!T26</f>
        <v>67.50197018104366</v>
      </c>
      <c r="P26" s="197">
        <f t="shared" si="4"/>
        <v>-1.1970181043665207E-2</v>
      </c>
      <c r="Q26" s="197">
        <f t="shared" si="5"/>
        <v>-4.0000000000009805E-2</v>
      </c>
    </row>
    <row r="27" spans="1:17">
      <c r="A27" s="33" t="s">
        <v>69</v>
      </c>
      <c r="B27" s="196">
        <f>PPCL_NG!I27+PPCL_Spot!I27+GT_NG!I27+GT_Spot!I27+Bawana_NG!I27+Bawana_RLNG!I27+Bawana_Spot!I27</f>
        <v>90.73</v>
      </c>
      <c r="C27" s="196">
        <f>PPCL_NG!P27+PPCL_Spot!P27+GT_NG!P27+GT_Spot!P27+Bawana_NG!P27+Bawana_RLNG!P27+Bawana_Spot!P27</f>
        <v>90.74434856773604</v>
      </c>
      <c r="D27" s="197">
        <f t="shared" si="0"/>
        <v>-1.4348567736035989E-2</v>
      </c>
      <c r="E27" s="196">
        <f>PPCL_NG!J27+PPCL_Spot!J27+GT_NG!J27+GT_Spot!J27+Bawana_NG!J27+Bawana_RLNG!J27+Bawana_Spot!J27</f>
        <v>53.61</v>
      </c>
      <c r="F27" s="196">
        <f>PPCL_NG!Q27+PPCL_Spot!Q27+GT_NG!Q27+GT_Spot!Q27+Bawana_NG!Q27+Bawana_RLNG!Q27+Bawana_Spot!Q27</f>
        <v>53.617727351504243</v>
      </c>
      <c r="G27" s="197">
        <f t="shared" si="1"/>
        <v>-7.7273515042435292E-3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5.8398128633554585</v>
      </c>
      <c r="J27" s="197">
        <f t="shared" si="2"/>
        <v>1.8713664454139689E-4</v>
      </c>
      <c r="K27" s="196">
        <f>PPCL_NG!L27+PPCL_Spot!L27+GT_NG!L27+GT_Spot!L27+Bawana_NG!L27+Bawana_RLNG!L27+Bawana_Spot!L27</f>
        <v>24.98</v>
      </c>
      <c r="L27" s="196">
        <f>PPCL_NG!S27+PPCL_Spot!S27+GT_NG!S27+GT_Spot!S27+Bawana_NG!S27+Bawana_RLNG!S27+Bawana_Spot!S27</f>
        <v>24.981371615440473</v>
      </c>
      <c r="M27" s="197">
        <f t="shared" si="3"/>
        <v>-1.3716154404725955E-3</v>
      </c>
      <c r="N27" s="196">
        <f>PPCL_NG!M27+PPCL_Spot!M27+GT_NG!M27+GT_Spot!M27+Bawana_NG!M27+Bawana_RLNG!M27+Bawana_Spot!M27</f>
        <v>80.849999999999994</v>
      </c>
      <c r="O27" s="196">
        <f>PPCL_NG!T27+PPCL_Spot!T27+GT_NG!T27+GT_Spot!T27+Bawana_NG!T27+Bawana_RLNG!T27+Bawana_Spot!T27</f>
        <v>80.859739601963781</v>
      </c>
      <c r="P27" s="197">
        <f t="shared" si="4"/>
        <v>-9.7396019637869813E-3</v>
      </c>
      <c r="Q27" s="197">
        <f t="shared" si="5"/>
        <v>-3.2999999999997698E-2</v>
      </c>
    </row>
    <row r="28" spans="1:17">
      <c r="A28" s="33" t="s">
        <v>70</v>
      </c>
      <c r="B28" s="196">
        <f>PPCL_NG!I28+PPCL_Spot!I28+GT_NG!I28+GT_Spot!I28+Bawana_NG!I28+Bawana_RLNG!I28+Bawana_Spot!I28</f>
        <v>90.73</v>
      </c>
      <c r="C28" s="196">
        <f>PPCL_NG!P28+PPCL_Spot!P28+GT_NG!P28+GT_Spot!P28+Bawana_NG!P28+Bawana_RLNG!P28+Bawana_Spot!P28</f>
        <v>90.74434856773604</v>
      </c>
      <c r="D28" s="197">
        <f t="shared" si="0"/>
        <v>-1.4348567736035989E-2</v>
      </c>
      <c r="E28" s="196">
        <f>PPCL_NG!J28+PPCL_Spot!J28+GT_NG!J28+GT_Spot!J28+Bawana_NG!J28+Bawana_RLNG!J28+Bawana_Spot!J28</f>
        <v>53.61</v>
      </c>
      <c r="F28" s="196">
        <f>PPCL_NG!Q28+PPCL_Spot!Q28+GT_NG!Q28+GT_Spot!Q28+Bawana_NG!Q28+Bawana_RLNG!Q28+Bawana_Spot!Q28</f>
        <v>53.617727351504243</v>
      </c>
      <c r="G28" s="197">
        <f t="shared" si="1"/>
        <v>-7.7273515042435292E-3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5.8398128633554585</v>
      </c>
      <c r="J28" s="197">
        <f t="shared" si="2"/>
        <v>1.8713664454139689E-4</v>
      </c>
      <c r="K28" s="196">
        <f>PPCL_NG!L28+PPCL_Spot!L28+GT_NG!L28+GT_Spot!L28+Bawana_NG!L28+Bawana_RLNG!L28+Bawana_Spot!L28</f>
        <v>24.98</v>
      </c>
      <c r="L28" s="196">
        <f>PPCL_NG!S28+PPCL_Spot!S28+GT_NG!S28+GT_Spot!S28+Bawana_NG!S28+Bawana_RLNG!S28+Bawana_Spot!S28</f>
        <v>24.981371615440473</v>
      </c>
      <c r="M28" s="197">
        <f t="shared" si="3"/>
        <v>-1.3716154404725955E-3</v>
      </c>
      <c r="N28" s="196">
        <f>PPCL_NG!M28+PPCL_Spot!M28+GT_NG!M28+GT_Spot!M28+Bawana_NG!M28+Bawana_RLNG!M28+Bawana_Spot!M28</f>
        <v>80.849999999999994</v>
      </c>
      <c r="O28" s="196">
        <f>PPCL_NG!T28+PPCL_Spot!T28+GT_NG!T28+GT_Spot!T28+Bawana_NG!T28+Bawana_RLNG!T28+Bawana_Spot!T28</f>
        <v>80.859739601963781</v>
      </c>
      <c r="P28" s="197">
        <f t="shared" si="4"/>
        <v>-9.7396019637869813E-3</v>
      </c>
      <c r="Q28" s="197">
        <f t="shared" si="5"/>
        <v>-3.2999999999997698E-2</v>
      </c>
    </row>
    <row r="29" spans="1:17">
      <c r="A29" s="33" t="s">
        <v>71</v>
      </c>
      <c r="B29" s="196">
        <f>PPCL_NG!I29+PPCL_Spot!I29+GT_NG!I29+GT_Spot!I29+Bawana_NG!I29+Bawana_RLNG!I29+Bawana_Spot!I29</f>
        <v>90.73</v>
      </c>
      <c r="C29" s="196">
        <f>PPCL_NG!P29+PPCL_Spot!P29+GT_NG!P29+GT_Spot!P29+Bawana_NG!P29+Bawana_RLNG!P29+Bawana_Spot!P29</f>
        <v>90.74434856773604</v>
      </c>
      <c r="D29" s="197">
        <f t="shared" si="0"/>
        <v>-1.4348567736035989E-2</v>
      </c>
      <c r="E29" s="196">
        <f>PPCL_NG!J29+PPCL_Spot!J29+GT_NG!J29+GT_Spot!J29+Bawana_NG!J29+Bawana_RLNG!J29+Bawana_Spot!J29</f>
        <v>53.61</v>
      </c>
      <c r="F29" s="196">
        <f>PPCL_NG!Q29+PPCL_Spot!Q29+GT_NG!Q29+GT_Spot!Q29+Bawana_NG!Q29+Bawana_RLNG!Q29+Bawana_Spot!Q29</f>
        <v>53.617727351504243</v>
      </c>
      <c r="G29" s="197">
        <f t="shared" si="1"/>
        <v>-7.7273515042435292E-3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5.8398128633554585</v>
      </c>
      <c r="J29" s="197">
        <f t="shared" si="2"/>
        <v>1.8713664454139689E-4</v>
      </c>
      <c r="K29" s="196">
        <f>PPCL_NG!L29+PPCL_Spot!L29+GT_NG!L29+GT_Spot!L29+Bawana_NG!L29+Bawana_RLNG!L29+Bawana_Spot!L29</f>
        <v>24.98</v>
      </c>
      <c r="L29" s="196">
        <f>PPCL_NG!S29+PPCL_Spot!S29+GT_NG!S29+GT_Spot!S29+Bawana_NG!S29+Bawana_RLNG!S29+Bawana_Spot!S29</f>
        <v>24.981371615440473</v>
      </c>
      <c r="M29" s="197">
        <f t="shared" si="3"/>
        <v>-1.3716154404725955E-3</v>
      </c>
      <c r="N29" s="196">
        <f>PPCL_NG!M29+PPCL_Spot!M29+GT_NG!M29+GT_Spot!M29+Bawana_NG!M29+Bawana_RLNG!M29+Bawana_Spot!M29</f>
        <v>80.849999999999994</v>
      </c>
      <c r="O29" s="196">
        <f>PPCL_NG!T29+PPCL_Spot!T29+GT_NG!T29+GT_Spot!T29+Bawana_NG!T29+Bawana_RLNG!T29+Bawana_Spot!T29</f>
        <v>80.859739601963781</v>
      </c>
      <c r="P29" s="197">
        <f t="shared" si="4"/>
        <v>-9.7396019637869813E-3</v>
      </c>
      <c r="Q29" s="197">
        <f t="shared" si="5"/>
        <v>-3.2999999999997698E-2</v>
      </c>
    </row>
    <row r="30" spans="1:17">
      <c r="A30" s="33" t="s">
        <v>72</v>
      </c>
      <c r="B30" s="196">
        <f>PPCL_NG!I30+PPCL_Spot!I30+GT_NG!I30+GT_Spot!I30+Bawana_NG!I30+Bawana_RLNG!I30+Bawana_Spot!I30</f>
        <v>90.73</v>
      </c>
      <c r="C30" s="196">
        <f>PPCL_NG!P30+PPCL_Spot!P30+GT_NG!P30+GT_Spot!P30+Bawana_NG!P30+Bawana_RLNG!P30+Bawana_Spot!P30</f>
        <v>90.74434856773604</v>
      </c>
      <c r="D30" s="197">
        <f t="shared" si="0"/>
        <v>-1.4348567736035989E-2</v>
      </c>
      <c r="E30" s="196">
        <f>PPCL_NG!J30+PPCL_Spot!J30+GT_NG!J30+GT_Spot!J30+Bawana_NG!J30+Bawana_RLNG!J30+Bawana_Spot!J30</f>
        <v>53.61</v>
      </c>
      <c r="F30" s="196">
        <f>PPCL_NG!Q30+PPCL_Spot!Q30+GT_NG!Q30+GT_Spot!Q30+Bawana_NG!Q30+Bawana_RLNG!Q30+Bawana_Spot!Q30</f>
        <v>53.617727351504243</v>
      </c>
      <c r="G30" s="197">
        <f t="shared" si="1"/>
        <v>-7.7273515042435292E-3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5.8398128633554585</v>
      </c>
      <c r="J30" s="197">
        <f t="shared" si="2"/>
        <v>1.8713664454139689E-4</v>
      </c>
      <c r="K30" s="196">
        <f>PPCL_NG!L30+PPCL_Spot!L30+GT_NG!L30+GT_Spot!L30+Bawana_NG!L30+Bawana_RLNG!L30+Bawana_Spot!L30</f>
        <v>24.98</v>
      </c>
      <c r="L30" s="196">
        <f>PPCL_NG!S30+PPCL_Spot!S30+GT_NG!S30+GT_Spot!S30+Bawana_NG!S30+Bawana_RLNG!S30+Bawana_Spot!S30</f>
        <v>24.981371615440473</v>
      </c>
      <c r="M30" s="197">
        <f t="shared" si="3"/>
        <v>-1.3716154404725955E-3</v>
      </c>
      <c r="N30" s="196">
        <f>PPCL_NG!M30+PPCL_Spot!M30+GT_NG!M30+GT_Spot!M30+Bawana_NG!M30+Bawana_RLNG!M30+Bawana_Spot!M30</f>
        <v>80.849999999999994</v>
      </c>
      <c r="O30" s="196">
        <f>PPCL_NG!T30+PPCL_Spot!T30+GT_NG!T30+GT_Spot!T30+Bawana_NG!T30+Bawana_RLNG!T30+Bawana_Spot!T30</f>
        <v>80.859739601963781</v>
      </c>
      <c r="P30" s="197">
        <f t="shared" si="4"/>
        <v>-9.7396019637869813E-3</v>
      </c>
      <c r="Q30" s="197">
        <f t="shared" si="5"/>
        <v>-3.2999999999997698E-2</v>
      </c>
    </row>
    <row r="31" spans="1:17">
      <c r="A31" s="33" t="s">
        <v>73</v>
      </c>
      <c r="B31" s="196">
        <f>PPCL_NG!I31+PPCL_Spot!I31+GT_NG!I31+GT_Spot!I31+Bawana_NG!I31+Bawana_RLNG!I31+Bawana_Spot!I31</f>
        <v>90.73</v>
      </c>
      <c r="C31" s="196">
        <f>PPCL_NG!P31+PPCL_Spot!P31+GT_NG!P31+GT_Spot!P31+Bawana_NG!P31+Bawana_RLNG!P31+Bawana_Spot!P31</f>
        <v>90.74434856773604</v>
      </c>
      <c r="D31" s="197">
        <f t="shared" si="0"/>
        <v>-1.4348567736035989E-2</v>
      </c>
      <c r="E31" s="196">
        <f>PPCL_NG!J31+PPCL_Spot!J31+GT_NG!J31+GT_Spot!J31+Bawana_NG!J31+Bawana_RLNG!J31+Bawana_Spot!J31</f>
        <v>53.61</v>
      </c>
      <c r="F31" s="196">
        <f>PPCL_NG!Q31+PPCL_Spot!Q31+GT_NG!Q31+GT_Spot!Q31+Bawana_NG!Q31+Bawana_RLNG!Q31+Bawana_Spot!Q31</f>
        <v>53.617727351504243</v>
      </c>
      <c r="G31" s="197">
        <f t="shared" si="1"/>
        <v>-7.7273515042435292E-3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5.8398128633554585</v>
      </c>
      <c r="J31" s="197">
        <f t="shared" si="2"/>
        <v>1.8713664454139689E-4</v>
      </c>
      <c r="K31" s="196">
        <f>PPCL_NG!L31+PPCL_Spot!L31+GT_NG!L31+GT_Spot!L31+Bawana_NG!L31+Bawana_RLNG!L31+Bawana_Spot!L31</f>
        <v>24.98</v>
      </c>
      <c r="L31" s="196">
        <f>PPCL_NG!S31+PPCL_Spot!S31+GT_NG!S31+GT_Spot!S31+Bawana_NG!S31+Bawana_RLNG!S31+Bawana_Spot!S31</f>
        <v>24.981371615440473</v>
      </c>
      <c r="M31" s="197">
        <f t="shared" si="3"/>
        <v>-1.3716154404725955E-3</v>
      </c>
      <c r="N31" s="196">
        <f>PPCL_NG!M31+PPCL_Spot!M31+GT_NG!M31+GT_Spot!M31+Bawana_NG!M31+Bawana_RLNG!M31+Bawana_Spot!M31</f>
        <v>80.849999999999994</v>
      </c>
      <c r="O31" s="196">
        <f>PPCL_NG!T31+PPCL_Spot!T31+GT_NG!T31+GT_Spot!T31+Bawana_NG!T31+Bawana_RLNG!T31+Bawana_Spot!T31</f>
        <v>80.859739601963781</v>
      </c>
      <c r="P31" s="197">
        <f t="shared" si="4"/>
        <v>-9.7396019637869813E-3</v>
      </c>
      <c r="Q31" s="197">
        <f t="shared" si="5"/>
        <v>-3.2999999999997698E-2</v>
      </c>
    </row>
    <row r="32" spans="1:17">
      <c r="A32" s="33" t="s">
        <v>74</v>
      </c>
      <c r="B32" s="196">
        <f>PPCL_NG!I32+PPCL_Spot!I32+GT_NG!I32+GT_Spot!I32+Bawana_NG!I32+Bawana_RLNG!I32+Bawana_Spot!I32</f>
        <v>90.73</v>
      </c>
      <c r="C32" s="196">
        <f>PPCL_NG!P32+PPCL_Spot!P32+GT_NG!P32+GT_Spot!P32+Bawana_NG!P32+Bawana_RLNG!P32+Bawana_Spot!P32</f>
        <v>90.74434856773604</v>
      </c>
      <c r="D32" s="197">
        <f t="shared" si="0"/>
        <v>-1.4348567736035989E-2</v>
      </c>
      <c r="E32" s="196">
        <f>PPCL_NG!J32+PPCL_Spot!J32+GT_NG!J32+GT_Spot!J32+Bawana_NG!J32+Bawana_RLNG!J32+Bawana_Spot!J32</f>
        <v>53.61</v>
      </c>
      <c r="F32" s="196">
        <f>PPCL_NG!Q32+PPCL_Spot!Q32+GT_NG!Q32+GT_Spot!Q32+Bawana_NG!Q32+Bawana_RLNG!Q32+Bawana_Spot!Q32</f>
        <v>53.617727351504243</v>
      </c>
      <c r="G32" s="197">
        <f t="shared" si="1"/>
        <v>-7.7273515042435292E-3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5.8398128633554585</v>
      </c>
      <c r="J32" s="197">
        <f t="shared" si="2"/>
        <v>1.8713664454139689E-4</v>
      </c>
      <c r="K32" s="196">
        <f>PPCL_NG!L32+PPCL_Spot!L32+GT_NG!L32+GT_Spot!L32+Bawana_NG!L32+Bawana_RLNG!L32+Bawana_Spot!L32</f>
        <v>24.98</v>
      </c>
      <c r="L32" s="196">
        <f>PPCL_NG!S32+PPCL_Spot!S32+GT_NG!S32+GT_Spot!S32+Bawana_NG!S32+Bawana_RLNG!S32+Bawana_Spot!S32</f>
        <v>24.981371615440473</v>
      </c>
      <c r="M32" s="197">
        <f t="shared" si="3"/>
        <v>-1.3716154404725955E-3</v>
      </c>
      <c r="N32" s="196">
        <f>PPCL_NG!M32+PPCL_Spot!M32+GT_NG!M32+GT_Spot!M32+Bawana_NG!M32+Bawana_RLNG!M32+Bawana_Spot!M32</f>
        <v>80.849999999999994</v>
      </c>
      <c r="O32" s="196">
        <f>PPCL_NG!T32+PPCL_Spot!T32+GT_NG!T32+GT_Spot!T32+Bawana_NG!T32+Bawana_RLNG!T32+Bawana_Spot!T32</f>
        <v>80.859739601963781</v>
      </c>
      <c r="P32" s="197">
        <f t="shared" si="4"/>
        <v>-9.7396019637869813E-3</v>
      </c>
      <c r="Q32" s="197">
        <f t="shared" si="5"/>
        <v>-3.2999999999997698E-2</v>
      </c>
    </row>
    <row r="33" spans="1:17">
      <c r="A33" s="33" t="s">
        <v>75</v>
      </c>
      <c r="B33" s="196">
        <f>PPCL_NG!I33+PPCL_Spot!I33+GT_NG!I33+GT_Spot!I33+Bawana_NG!I33+Bawana_RLNG!I33+Bawana_Spot!I33</f>
        <v>90.73</v>
      </c>
      <c r="C33" s="196">
        <f>PPCL_NG!P33+PPCL_Spot!P33+GT_NG!P33+GT_Spot!P33+Bawana_NG!P33+Bawana_RLNG!P33+Bawana_Spot!P33</f>
        <v>90.74434856773604</v>
      </c>
      <c r="D33" s="197">
        <f t="shared" si="0"/>
        <v>-1.4348567736035989E-2</v>
      </c>
      <c r="E33" s="196">
        <f>PPCL_NG!J33+PPCL_Spot!J33+GT_NG!J33+GT_Spot!J33+Bawana_NG!J33+Bawana_RLNG!J33+Bawana_Spot!J33</f>
        <v>53.61</v>
      </c>
      <c r="F33" s="196">
        <f>PPCL_NG!Q33+PPCL_Spot!Q33+GT_NG!Q33+GT_Spot!Q33+Bawana_NG!Q33+Bawana_RLNG!Q33+Bawana_Spot!Q33</f>
        <v>53.617727351504243</v>
      </c>
      <c r="G33" s="197">
        <f t="shared" si="1"/>
        <v>-7.7273515042435292E-3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5.8398128633554585</v>
      </c>
      <c r="J33" s="197">
        <f t="shared" si="2"/>
        <v>1.8713664454139689E-4</v>
      </c>
      <c r="K33" s="196">
        <f>PPCL_NG!L33+PPCL_Spot!L33+GT_NG!L33+GT_Spot!L33+Bawana_NG!L33+Bawana_RLNG!L33+Bawana_Spot!L33</f>
        <v>24.98</v>
      </c>
      <c r="L33" s="196">
        <f>PPCL_NG!S33+PPCL_Spot!S33+GT_NG!S33+GT_Spot!S33+Bawana_NG!S33+Bawana_RLNG!S33+Bawana_Spot!S33</f>
        <v>24.981371615440473</v>
      </c>
      <c r="M33" s="197">
        <f t="shared" si="3"/>
        <v>-1.3716154404725955E-3</v>
      </c>
      <c r="N33" s="196">
        <f>PPCL_NG!M33+PPCL_Spot!M33+GT_NG!M33+GT_Spot!M33+Bawana_NG!M33+Bawana_RLNG!M33+Bawana_Spot!M33</f>
        <v>80.849999999999994</v>
      </c>
      <c r="O33" s="196">
        <f>PPCL_NG!T33+PPCL_Spot!T33+GT_NG!T33+GT_Spot!T33+Bawana_NG!T33+Bawana_RLNG!T33+Bawana_Spot!T33</f>
        <v>80.859739601963781</v>
      </c>
      <c r="P33" s="197">
        <f t="shared" si="4"/>
        <v>-9.7396019637869813E-3</v>
      </c>
      <c r="Q33" s="197">
        <f t="shared" si="5"/>
        <v>-3.2999999999997698E-2</v>
      </c>
    </row>
    <row r="34" spans="1:17">
      <c r="A34" s="33" t="s">
        <v>76</v>
      </c>
      <c r="B34" s="196">
        <f>PPCL_NG!I34+PPCL_Spot!I34+GT_NG!I34+GT_Spot!I34+Bawana_NG!I34+Bawana_RLNG!I34+Bawana_Spot!I34</f>
        <v>90.73</v>
      </c>
      <c r="C34" s="196">
        <f>PPCL_NG!P34+PPCL_Spot!P34+GT_NG!P34+GT_Spot!P34+Bawana_NG!P34+Bawana_RLNG!P34+Bawana_Spot!P34</f>
        <v>90.74434856773604</v>
      </c>
      <c r="D34" s="197">
        <f t="shared" si="0"/>
        <v>-1.4348567736035989E-2</v>
      </c>
      <c r="E34" s="196">
        <f>PPCL_NG!J34+PPCL_Spot!J34+GT_NG!J34+GT_Spot!J34+Bawana_NG!J34+Bawana_RLNG!J34+Bawana_Spot!J34</f>
        <v>53.61</v>
      </c>
      <c r="F34" s="196">
        <f>PPCL_NG!Q34+PPCL_Spot!Q34+GT_NG!Q34+GT_Spot!Q34+Bawana_NG!Q34+Bawana_RLNG!Q34+Bawana_Spot!Q34</f>
        <v>53.617727351504243</v>
      </c>
      <c r="G34" s="197">
        <f t="shared" si="1"/>
        <v>-7.7273515042435292E-3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5.8398128633554585</v>
      </c>
      <c r="J34" s="197">
        <f t="shared" si="2"/>
        <v>1.8713664454139689E-4</v>
      </c>
      <c r="K34" s="196">
        <f>PPCL_NG!L34+PPCL_Spot!L34+GT_NG!L34+GT_Spot!L34+Bawana_NG!L34+Bawana_RLNG!L34+Bawana_Spot!L34</f>
        <v>24.98</v>
      </c>
      <c r="L34" s="196">
        <f>PPCL_NG!S34+PPCL_Spot!S34+GT_NG!S34+GT_Spot!S34+Bawana_NG!S34+Bawana_RLNG!S34+Bawana_Spot!S34</f>
        <v>24.981371615440473</v>
      </c>
      <c r="M34" s="197">
        <f t="shared" si="3"/>
        <v>-1.3716154404725955E-3</v>
      </c>
      <c r="N34" s="196">
        <f>PPCL_NG!M34+PPCL_Spot!M34+GT_NG!M34+GT_Spot!M34+Bawana_NG!M34+Bawana_RLNG!M34+Bawana_Spot!M34</f>
        <v>80.849999999999994</v>
      </c>
      <c r="O34" s="196">
        <f>PPCL_NG!T34+PPCL_Spot!T34+GT_NG!T34+GT_Spot!T34+Bawana_NG!T34+Bawana_RLNG!T34+Bawana_Spot!T34</f>
        <v>80.859739601963781</v>
      </c>
      <c r="P34" s="197">
        <f t="shared" si="4"/>
        <v>-9.7396019637869813E-3</v>
      </c>
      <c r="Q34" s="197">
        <f t="shared" si="5"/>
        <v>-3.2999999999997698E-2</v>
      </c>
    </row>
    <row r="35" spans="1:17">
      <c r="A35" s="33" t="s">
        <v>77</v>
      </c>
      <c r="B35" s="196">
        <f>PPCL_NG!I35+PPCL_Spot!I35+GT_NG!I35+GT_Spot!I35+Bawana_NG!I35+Bawana_RLNG!I35+Bawana_Spot!I35</f>
        <v>93.03</v>
      </c>
      <c r="C35" s="196">
        <f>PPCL_NG!P35+PPCL_Spot!P35+GT_NG!P35+GT_Spot!P35+Bawana_NG!P35+Bawana_RLNG!P35+Bawana_Spot!P35</f>
        <v>93.467523939808487</v>
      </c>
      <c r="D35" s="197">
        <f t="shared" si="0"/>
        <v>-0.43752393980848581</v>
      </c>
      <c r="E35" s="196">
        <f>PPCL_NG!J35+PPCL_Spot!J35+GT_NG!J35+GT_Spot!J35+Bawana_NG!J35+Bawana_RLNG!J35+Bawana_Spot!J35</f>
        <v>53.34</v>
      </c>
      <c r="F35" s="196">
        <f>PPCL_NG!Q35+PPCL_Spot!Q35+GT_NG!Q35+GT_Spot!Q35+Bawana_NG!Q35+Bawana_RLNG!Q35+Bawana_Spot!Q35</f>
        <v>53.579589603283175</v>
      </c>
      <c r="G35" s="197">
        <f t="shared" si="1"/>
        <v>-0.23958960328317147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5.84</v>
      </c>
      <c r="J35" s="197">
        <f t="shared" si="2"/>
        <v>0</v>
      </c>
      <c r="K35" s="196">
        <f>PPCL_NG!L35+PPCL_Spot!L35+GT_NG!L35+GT_Spot!L35+Bawana_NG!L35+Bawana_RLNG!L35+Bawana_Spot!L35</f>
        <v>24.98</v>
      </c>
      <c r="L35" s="196">
        <f>PPCL_NG!S35+PPCL_Spot!S35+GT_NG!S35+GT_Spot!S35+Bawana_NG!S35+Bawana_RLNG!S35+Bawana_Spot!S35</f>
        <v>25.03688098495212</v>
      </c>
      <c r="M35" s="197">
        <f t="shared" si="3"/>
        <v>-5.6880984952119462E-2</v>
      </c>
      <c r="N35" s="196">
        <f>PPCL_NG!M35+PPCL_Spot!M35+GT_NG!M35+GT_Spot!M35+Bawana_NG!M35+Bawana_RLNG!M35+Bawana_Spot!M35</f>
        <v>65.36</v>
      </c>
      <c r="O35" s="196">
        <f>PPCL_NG!T35+PPCL_Spot!T35+GT_NG!T35+GT_Spot!T35+Bawana_NG!T35+Bawana_RLNG!T35+Bawana_Spot!T35</f>
        <v>65.676005471956231</v>
      </c>
      <c r="P35" s="197">
        <f t="shared" si="4"/>
        <v>-0.31600547195623108</v>
      </c>
      <c r="Q35" s="197">
        <f t="shared" si="5"/>
        <v>-1.0500000000000078</v>
      </c>
    </row>
    <row r="36" spans="1:17">
      <c r="A36" s="33" t="s">
        <v>78</v>
      </c>
      <c r="B36" s="196">
        <f>PPCL_NG!I36+PPCL_Spot!I36+GT_NG!I36+GT_Spot!I36+Bawana_NG!I36+Bawana_RLNG!I36+Bawana_Spot!I36</f>
        <v>90.23</v>
      </c>
      <c r="C36" s="196">
        <f>PPCL_NG!P36+PPCL_Spot!P36+GT_NG!P36+GT_Spot!P36+Bawana_NG!P36+Bawana_RLNG!P36+Bawana_Spot!P36</f>
        <v>90.248431177375494</v>
      </c>
      <c r="D36" s="197">
        <f t="shared" si="0"/>
        <v>-1.8431177375489938E-2</v>
      </c>
      <c r="E36" s="196">
        <f>PPCL_NG!J36+PPCL_Spot!J36+GT_NG!J36+GT_Spot!J36+Bawana_NG!J36+Bawana_RLNG!J36+Bawana_Spot!J36</f>
        <v>53.34</v>
      </c>
      <c r="F36" s="196">
        <f>PPCL_NG!Q36+PPCL_Spot!Q36+GT_NG!Q36+GT_Spot!Q36+Bawana_NG!Q36+Bawana_RLNG!Q36+Bawana_Spot!Q36</f>
        <v>53.349967051158536</v>
      </c>
      <c r="G36" s="197">
        <f t="shared" si="1"/>
        <v>-9.9670511585330246E-3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5.8398128633554585</v>
      </c>
      <c r="J36" s="197">
        <f t="shared" si="2"/>
        <v>1.8713664454139689E-4</v>
      </c>
      <c r="K36" s="196">
        <f>PPCL_NG!L36+PPCL_Spot!L36+GT_NG!L36+GT_Spot!L36+Bawana_NG!L36+Bawana_RLNG!L36+Bawana_Spot!L36</f>
        <v>24.98</v>
      </c>
      <c r="L36" s="196">
        <f>PPCL_NG!S36+PPCL_Spot!S36+GT_NG!S36+GT_Spot!S36+Bawana_NG!S36+Bawana_RLNG!S36+Bawana_Spot!S36</f>
        <v>24.981971607573442</v>
      </c>
      <c r="M36" s="197">
        <f t="shared" si="3"/>
        <v>-1.9716075734415028E-3</v>
      </c>
      <c r="N36" s="196">
        <f>PPCL_NG!M36+PPCL_Spot!M36+GT_NG!M36+GT_Spot!M36+Bawana_NG!M36+Bawana_RLNG!M36+Bawana_Spot!M36</f>
        <v>80.61</v>
      </c>
      <c r="O36" s="196">
        <f>PPCL_NG!T36+PPCL_Spot!T36+GT_NG!T36+GT_Spot!T36+Bawana_NG!T36+Bawana_RLNG!T36+Bawana_Spot!T36</f>
        <v>80.622817300537093</v>
      </c>
      <c r="P36" s="197">
        <f t="shared" si="4"/>
        <v>-1.2817300537093956E-2</v>
      </c>
      <c r="Q36" s="197">
        <f t="shared" si="5"/>
        <v>-4.3000000000017025E-2</v>
      </c>
    </row>
    <row r="37" spans="1:17">
      <c r="A37" s="33" t="s">
        <v>79</v>
      </c>
      <c r="B37" s="196">
        <f>PPCL_NG!I37+PPCL_Spot!I37+GT_NG!I37+GT_Spot!I37+Bawana_NG!I37+Bawana_RLNG!I37+Bawana_Spot!I37</f>
        <v>93.03</v>
      </c>
      <c r="C37" s="196">
        <f>PPCL_NG!P37+PPCL_Spot!P37+GT_NG!P37+GT_Spot!P37+Bawana_NG!P37+Bawana_RLNG!P37+Bawana_Spot!P37</f>
        <v>93.050834473324215</v>
      </c>
      <c r="D37" s="197">
        <f t="shared" si="0"/>
        <v>-2.0834473324214287E-2</v>
      </c>
      <c r="E37" s="196">
        <f>PPCL_NG!J37+PPCL_Spot!J37+GT_NG!J37+GT_Spot!J37+Bawana_NG!J37+Bawana_RLNG!J37+Bawana_Spot!J37</f>
        <v>53.34</v>
      </c>
      <c r="F37" s="196">
        <f>PPCL_NG!Q37+PPCL_Spot!Q37+GT_NG!Q37+GT_Spot!Q37+Bawana_NG!Q37+Bawana_RLNG!Q37+Bawana_Spot!Q37</f>
        <v>53.351409028727772</v>
      </c>
      <c r="G37" s="197">
        <f t="shared" si="1"/>
        <v>-1.1409028727769055E-2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5.84</v>
      </c>
      <c r="J37" s="197">
        <f t="shared" si="2"/>
        <v>0</v>
      </c>
      <c r="K37" s="196">
        <f>PPCL_NG!L37+PPCL_Spot!L37+GT_NG!L37+GT_Spot!L37+Bawana_NG!L37+Bawana_RLNG!L37+Bawana_Spot!L37</f>
        <v>24.98</v>
      </c>
      <c r="L37" s="196">
        <f>PPCL_NG!S37+PPCL_Spot!S37+GT_NG!S37+GT_Spot!S37+Bawana_NG!S37+Bawana_RLNG!S37+Bawana_Spot!S37</f>
        <v>24.982708618331053</v>
      </c>
      <c r="M37" s="197">
        <f t="shared" si="3"/>
        <v>-2.7086183310522927E-3</v>
      </c>
      <c r="N37" s="196">
        <f>PPCL_NG!M37+PPCL_Spot!M37+GT_NG!M37+GT_Spot!M37+Bawana_NG!M37+Bawana_RLNG!M37+Bawana_Spot!M37</f>
        <v>65.36</v>
      </c>
      <c r="O37" s="196">
        <f>PPCL_NG!T37+PPCL_Spot!T37+GT_NG!T37+GT_Spot!T37+Bawana_NG!T37+Bawana_RLNG!T37+Bawana_Spot!T37</f>
        <v>65.375047879616972</v>
      </c>
      <c r="P37" s="197">
        <f t="shared" si="4"/>
        <v>-1.5047879616972182E-2</v>
      </c>
      <c r="Q37" s="197">
        <f t="shared" si="5"/>
        <v>-5.0000000000007816E-2</v>
      </c>
    </row>
    <row r="38" spans="1:17">
      <c r="A38" s="33" t="s">
        <v>80</v>
      </c>
      <c r="B38" s="196">
        <f>PPCL_NG!I38+PPCL_Spot!I38+GT_NG!I38+GT_Spot!I38+Bawana_NG!I38+Bawana_RLNG!I38+Bawana_Spot!I38</f>
        <v>93.03</v>
      </c>
      <c r="C38" s="196">
        <f>PPCL_NG!P38+PPCL_Spot!P38+GT_NG!P38+GT_Spot!P38+Bawana_NG!P38+Bawana_RLNG!P38+Bawana_Spot!P38</f>
        <v>93.050834473324215</v>
      </c>
      <c r="D38" s="197">
        <f t="shared" si="0"/>
        <v>-2.0834473324214287E-2</v>
      </c>
      <c r="E38" s="196">
        <f>PPCL_NG!J38+PPCL_Spot!J38+GT_NG!J38+GT_Spot!J38+Bawana_NG!J38+Bawana_RLNG!J38+Bawana_Spot!J38</f>
        <v>53.34</v>
      </c>
      <c r="F38" s="196">
        <f>PPCL_NG!Q38+PPCL_Spot!Q38+GT_NG!Q38+GT_Spot!Q38+Bawana_NG!Q38+Bawana_RLNG!Q38+Bawana_Spot!Q38</f>
        <v>53.351409028727772</v>
      </c>
      <c r="G38" s="197">
        <f t="shared" si="1"/>
        <v>-1.1409028727769055E-2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5.84</v>
      </c>
      <c r="J38" s="197">
        <f t="shared" si="2"/>
        <v>0</v>
      </c>
      <c r="K38" s="196">
        <f>PPCL_NG!L38+PPCL_Spot!L38+GT_NG!L38+GT_Spot!L38+Bawana_NG!L38+Bawana_RLNG!L38+Bawana_Spot!L38</f>
        <v>24.98</v>
      </c>
      <c r="L38" s="196">
        <f>PPCL_NG!S38+PPCL_Spot!S38+GT_NG!S38+GT_Spot!S38+Bawana_NG!S38+Bawana_RLNG!S38+Bawana_Spot!S38</f>
        <v>24.982708618331053</v>
      </c>
      <c r="M38" s="197">
        <f t="shared" si="3"/>
        <v>-2.7086183310522927E-3</v>
      </c>
      <c r="N38" s="196">
        <f>PPCL_NG!M38+PPCL_Spot!M38+GT_NG!M38+GT_Spot!M38+Bawana_NG!M38+Bawana_RLNG!M38+Bawana_Spot!M38</f>
        <v>65.36</v>
      </c>
      <c r="O38" s="196">
        <f>PPCL_NG!T38+PPCL_Spot!T38+GT_NG!T38+GT_Spot!T38+Bawana_NG!T38+Bawana_RLNG!T38+Bawana_Spot!T38</f>
        <v>65.375047879616972</v>
      </c>
      <c r="P38" s="197">
        <f t="shared" si="4"/>
        <v>-1.5047879616972182E-2</v>
      </c>
      <c r="Q38" s="197">
        <f t="shared" si="5"/>
        <v>-5.0000000000007816E-2</v>
      </c>
    </row>
    <row r="39" spans="1:17">
      <c r="A39" s="33" t="s">
        <v>81</v>
      </c>
      <c r="B39" s="196">
        <f>PPCL_NG!I39+PPCL_Spot!I39+GT_NG!I39+GT_Spot!I39+Bawana_NG!I39+Bawana_RLNG!I39+Bawana_Spot!I39</f>
        <v>94.93</v>
      </c>
      <c r="C39" s="196">
        <f>PPCL_NG!P39+PPCL_Spot!P39+GT_NG!P39+GT_Spot!P39+Bawana_NG!P39+Bawana_RLNG!P39+Bawana_Spot!P39</f>
        <v>94.950834473324221</v>
      </c>
      <c r="D39" s="197">
        <f t="shared" si="0"/>
        <v>-2.0834473324214287E-2</v>
      </c>
      <c r="E39" s="196">
        <f>PPCL_NG!J39+PPCL_Spot!J39+GT_NG!J39+GT_Spot!J39+Bawana_NG!J39+Bawana_RLNG!J39+Bawana_Spot!J39</f>
        <v>54.430000000000007</v>
      </c>
      <c r="F39" s="196">
        <f>PPCL_NG!Q39+PPCL_Spot!Q39+GT_NG!Q39+GT_Spot!Q39+Bawana_NG!Q39+Bawana_RLNG!Q39+Bawana_Spot!Q39</f>
        <v>54.441409028727776</v>
      </c>
      <c r="G39" s="197">
        <f t="shared" si="1"/>
        <v>-1.1409028727769055E-2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5.84</v>
      </c>
      <c r="J39" s="197">
        <f t="shared" si="2"/>
        <v>0</v>
      </c>
      <c r="K39" s="196">
        <f>PPCL_NG!L39+PPCL_Spot!L39+GT_NG!L39+GT_Spot!L39+Bawana_NG!L39+Bawana_RLNG!L39+Bawana_Spot!L39</f>
        <v>20.66</v>
      </c>
      <c r="L39" s="196">
        <f>PPCL_NG!S39+PPCL_Spot!S39+GT_NG!S39+GT_Spot!S39+Bawana_NG!S39+Bawana_RLNG!S39+Bawana_Spot!S39</f>
        <v>20.662708618331052</v>
      </c>
      <c r="M39" s="197">
        <f t="shared" si="3"/>
        <v>-2.7086183310522927E-3</v>
      </c>
      <c r="N39" s="196">
        <f>PPCL_NG!M39+PPCL_Spot!M39+GT_NG!M39+GT_Spot!M39+Bawana_NG!M39+Bawana_RLNG!M39+Bawana_Spot!M39</f>
        <v>66.69</v>
      </c>
      <c r="O39" s="196">
        <f>PPCL_NG!T39+PPCL_Spot!T39+GT_NG!T39+GT_Spot!T39+Bawana_NG!T39+Bawana_RLNG!T39+Bawana_Spot!T39</f>
        <v>66.705047879616956</v>
      </c>
      <c r="P39" s="197">
        <f t="shared" si="4"/>
        <v>-1.5047879616957971E-2</v>
      </c>
      <c r="Q39" s="197">
        <f t="shared" si="5"/>
        <v>-4.9999999999993605E-2</v>
      </c>
    </row>
    <row r="40" spans="1:17">
      <c r="A40" s="33" t="s">
        <v>82</v>
      </c>
      <c r="B40" s="196">
        <f>PPCL_NG!I40+PPCL_Spot!I40+GT_NG!I40+GT_Spot!I40+Bawana_NG!I40+Bawana_RLNG!I40+Bawana_Spot!I40</f>
        <v>94.93</v>
      </c>
      <c r="C40" s="196">
        <f>PPCL_NG!P40+PPCL_Spot!P40+GT_NG!P40+GT_Spot!P40+Bawana_NG!P40+Bawana_RLNG!P40+Bawana_Spot!P40</f>
        <v>94.950834473324221</v>
      </c>
      <c r="D40" s="197">
        <f t="shared" si="0"/>
        <v>-2.0834473324214287E-2</v>
      </c>
      <c r="E40" s="196">
        <f>PPCL_NG!J40+PPCL_Spot!J40+GT_NG!J40+GT_Spot!J40+Bawana_NG!J40+Bawana_RLNG!J40+Bawana_Spot!J40</f>
        <v>54.430000000000007</v>
      </c>
      <c r="F40" s="196">
        <f>PPCL_NG!Q40+PPCL_Spot!Q40+GT_NG!Q40+GT_Spot!Q40+Bawana_NG!Q40+Bawana_RLNG!Q40+Bawana_Spot!Q40</f>
        <v>54.441409028727776</v>
      </c>
      <c r="G40" s="197">
        <f t="shared" si="1"/>
        <v>-1.1409028727769055E-2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5.84</v>
      </c>
      <c r="J40" s="197">
        <f t="shared" si="2"/>
        <v>0</v>
      </c>
      <c r="K40" s="196">
        <f>PPCL_NG!L40+PPCL_Spot!L40+GT_NG!L40+GT_Spot!L40+Bawana_NG!L40+Bawana_RLNG!L40+Bawana_Spot!L40</f>
        <v>20.66</v>
      </c>
      <c r="L40" s="196">
        <f>PPCL_NG!S40+PPCL_Spot!S40+GT_NG!S40+GT_Spot!S40+Bawana_NG!S40+Bawana_RLNG!S40+Bawana_Spot!S40</f>
        <v>20.662708618331052</v>
      </c>
      <c r="M40" s="197">
        <f t="shared" si="3"/>
        <v>-2.7086183310522927E-3</v>
      </c>
      <c r="N40" s="196">
        <f>PPCL_NG!M40+PPCL_Spot!M40+GT_NG!M40+GT_Spot!M40+Bawana_NG!M40+Bawana_RLNG!M40+Bawana_Spot!M40</f>
        <v>66.69</v>
      </c>
      <c r="O40" s="196">
        <f>PPCL_NG!T40+PPCL_Spot!T40+GT_NG!T40+GT_Spot!T40+Bawana_NG!T40+Bawana_RLNG!T40+Bawana_Spot!T40</f>
        <v>66.705047879616956</v>
      </c>
      <c r="P40" s="197">
        <f t="shared" si="4"/>
        <v>-1.5047879616957971E-2</v>
      </c>
      <c r="Q40" s="197">
        <f t="shared" si="5"/>
        <v>-4.9999999999993605E-2</v>
      </c>
    </row>
    <row r="41" spans="1:17">
      <c r="A41" s="33" t="s">
        <v>83</v>
      </c>
      <c r="B41" s="196">
        <f>PPCL_NG!I41+PPCL_Spot!I41+GT_NG!I41+GT_Spot!I41+Bawana_NG!I41+Bawana_RLNG!I41+Bawana_Spot!I41</f>
        <v>94.93</v>
      </c>
      <c r="C41" s="196">
        <f>PPCL_NG!P41+PPCL_Spot!P41+GT_NG!P41+GT_Spot!P41+Bawana_NG!P41+Bawana_RLNG!P41+Bawana_Spot!P41</f>
        <v>94.950834473324221</v>
      </c>
      <c r="D41" s="197">
        <f t="shared" si="0"/>
        <v>-2.0834473324214287E-2</v>
      </c>
      <c r="E41" s="196">
        <f>PPCL_NG!J41+PPCL_Spot!J41+GT_NG!J41+GT_Spot!J41+Bawana_NG!J41+Bawana_RLNG!J41+Bawana_Spot!J41</f>
        <v>54.430000000000007</v>
      </c>
      <c r="F41" s="196">
        <f>PPCL_NG!Q41+PPCL_Spot!Q41+GT_NG!Q41+GT_Spot!Q41+Bawana_NG!Q41+Bawana_RLNG!Q41+Bawana_Spot!Q41</f>
        <v>54.441409028727776</v>
      </c>
      <c r="G41" s="197">
        <f t="shared" si="1"/>
        <v>-1.1409028727769055E-2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5.84</v>
      </c>
      <c r="J41" s="197">
        <f t="shared" si="2"/>
        <v>0</v>
      </c>
      <c r="K41" s="196">
        <f>PPCL_NG!L41+PPCL_Spot!L41+GT_NG!L41+GT_Spot!L41+Bawana_NG!L41+Bawana_RLNG!L41+Bawana_Spot!L41</f>
        <v>20.66</v>
      </c>
      <c r="L41" s="196">
        <f>PPCL_NG!S41+PPCL_Spot!S41+GT_NG!S41+GT_Spot!S41+Bawana_NG!S41+Bawana_RLNG!S41+Bawana_Spot!S41</f>
        <v>20.662708618331052</v>
      </c>
      <c r="M41" s="197">
        <f t="shared" si="3"/>
        <v>-2.7086183310522927E-3</v>
      </c>
      <c r="N41" s="196">
        <f>PPCL_NG!M41+PPCL_Spot!M41+GT_NG!M41+GT_Spot!M41+Bawana_NG!M41+Bawana_RLNG!M41+Bawana_Spot!M41</f>
        <v>66.69</v>
      </c>
      <c r="O41" s="196">
        <f>PPCL_NG!T41+PPCL_Spot!T41+GT_NG!T41+GT_Spot!T41+Bawana_NG!T41+Bawana_RLNG!T41+Bawana_Spot!T41</f>
        <v>66.705047879616956</v>
      </c>
      <c r="P41" s="197">
        <f t="shared" si="4"/>
        <v>-1.5047879616957971E-2</v>
      </c>
      <c r="Q41" s="197">
        <f t="shared" si="5"/>
        <v>-4.9999999999993605E-2</v>
      </c>
    </row>
    <row r="42" spans="1:17">
      <c r="A42" s="33" t="s">
        <v>84</v>
      </c>
      <c r="B42" s="196">
        <f>PPCL_NG!I42+PPCL_Spot!I42+GT_NG!I42+GT_Spot!I42+Bawana_NG!I42+Bawana_RLNG!I42+Bawana_Spot!I42</f>
        <v>94.93</v>
      </c>
      <c r="C42" s="196">
        <f>PPCL_NG!P42+PPCL_Spot!P42+GT_NG!P42+GT_Spot!P42+Bawana_NG!P42+Bawana_RLNG!P42+Bawana_Spot!P42</f>
        <v>94.950834473324221</v>
      </c>
      <c r="D42" s="197">
        <f t="shared" si="0"/>
        <v>-2.0834473324214287E-2</v>
      </c>
      <c r="E42" s="196">
        <f>PPCL_NG!J42+PPCL_Spot!J42+GT_NG!J42+GT_Spot!J42+Bawana_NG!J42+Bawana_RLNG!J42+Bawana_Spot!J42</f>
        <v>54.430000000000007</v>
      </c>
      <c r="F42" s="196">
        <f>PPCL_NG!Q42+PPCL_Spot!Q42+GT_NG!Q42+GT_Spot!Q42+Bawana_NG!Q42+Bawana_RLNG!Q42+Bawana_Spot!Q42</f>
        <v>54.441409028727776</v>
      </c>
      <c r="G42" s="197">
        <f t="shared" si="1"/>
        <v>-1.1409028727769055E-2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5.84</v>
      </c>
      <c r="J42" s="197">
        <f t="shared" si="2"/>
        <v>0</v>
      </c>
      <c r="K42" s="196">
        <f>PPCL_NG!L42+PPCL_Spot!L42+GT_NG!L42+GT_Spot!L42+Bawana_NG!L42+Bawana_RLNG!L42+Bawana_Spot!L42</f>
        <v>20.66</v>
      </c>
      <c r="L42" s="196">
        <f>PPCL_NG!S42+PPCL_Spot!S42+GT_NG!S42+GT_Spot!S42+Bawana_NG!S42+Bawana_RLNG!S42+Bawana_Spot!S42</f>
        <v>20.662708618331052</v>
      </c>
      <c r="M42" s="197">
        <f t="shared" si="3"/>
        <v>-2.7086183310522927E-3</v>
      </c>
      <c r="N42" s="196">
        <f>PPCL_NG!M42+PPCL_Spot!M42+GT_NG!M42+GT_Spot!M42+Bawana_NG!M42+Bawana_RLNG!M42+Bawana_Spot!M42</f>
        <v>66.69</v>
      </c>
      <c r="O42" s="196">
        <f>PPCL_NG!T42+PPCL_Spot!T42+GT_NG!T42+GT_Spot!T42+Bawana_NG!T42+Bawana_RLNG!T42+Bawana_Spot!T42</f>
        <v>66.705047879616956</v>
      </c>
      <c r="P42" s="197">
        <f t="shared" si="4"/>
        <v>-1.5047879616957971E-2</v>
      </c>
      <c r="Q42" s="197">
        <f t="shared" si="5"/>
        <v>-4.9999999999993605E-2</v>
      </c>
    </row>
    <row r="43" spans="1:17">
      <c r="A43" s="33" t="s">
        <v>85</v>
      </c>
      <c r="B43" s="196">
        <f>PPCL_NG!I43+PPCL_Spot!I43+GT_NG!I43+GT_Spot!I43+Bawana_NG!I43+Bawana_RLNG!I43+Bawana_Spot!I43</f>
        <v>94.93</v>
      </c>
      <c r="C43" s="196">
        <f>PPCL_NG!P43+PPCL_Spot!P43+GT_NG!P43+GT_Spot!P43+Bawana_NG!P43+Bawana_RLNG!P43+Bawana_Spot!P43</f>
        <v>94.950834473324221</v>
      </c>
      <c r="D43" s="197">
        <f t="shared" si="0"/>
        <v>-2.0834473324214287E-2</v>
      </c>
      <c r="E43" s="196">
        <f>PPCL_NG!J43+PPCL_Spot!J43+GT_NG!J43+GT_Spot!J43+Bawana_NG!J43+Bawana_RLNG!J43+Bawana_Spot!J43</f>
        <v>54.430000000000007</v>
      </c>
      <c r="F43" s="196">
        <f>PPCL_NG!Q43+PPCL_Spot!Q43+GT_NG!Q43+GT_Spot!Q43+Bawana_NG!Q43+Bawana_RLNG!Q43+Bawana_Spot!Q43</f>
        <v>54.441409028727776</v>
      </c>
      <c r="G43" s="197">
        <f t="shared" si="1"/>
        <v>-1.1409028727769055E-2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5.84</v>
      </c>
      <c r="J43" s="197">
        <f t="shared" si="2"/>
        <v>0</v>
      </c>
      <c r="K43" s="196">
        <f>PPCL_NG!L43+PPCL_Spot!L43+GT_NG!L43+GT_Spot!L43+Bawana_NG!L43+Bawana_RLNG!L43+Bawana_Spot!L43</f>
        <v>20.66</v>
      </c>
      <c r="L43" s="196">
        <f>PPCL_NG!S43+PPCL_Spot!S43+GT_NG!S43+GT_Spot!S43+Bawana_NG!S43+Bawana_RLNG!S43+Bawana_Spot!S43</f>
        <v>20.662708618331052</v>
      </c>
      <c r="M43" s="197">
        <f t="shared" si="3"/>
        <v>-2.7086183310522927E-3</v>
      </c>
      <c r="N43" s="196">
        <f>PPCL_NG!M43+PPCL_Spot!M43+GT_NG!M43+GT_Spot!M43+Bawana_NG!M43+Bawana_RLNG!M43+Bawana_Spot!M43</f>
        <v>66.69</v>
      </c>
      <c r="O43" s="196">
        <f>PPCL_NG!T43+PPCL_Spot!T43+GT_NG!T43+GT_Spot!T43+Bawana_NG!T43+Bawana_RLNG!T43+Bawana_Spot!T43</f>
        <v>66.705047879616956</v>
      </c>
      <c r="P43" s="197">
        <f t="shared" si="4"/>
        <v>-1.5047879616957971E-2</v>
      </c>
      <c r="Q43" s="197">
        <f t="shared" si="5"/>
        <v>-4.9999999999993605E-2</v>
      </c>
    </row>
    <row r="44" spans="1:17">
      <c r="A44" s="33" t="s">
        <v>86</v>
      </c>
      <c r="B44" s="196">
        <f>PPCL_NG!I44+PPCL_Spot!I44+GT_NG!I44+GT_Spot!I44+Bawana_NG!I44+Bawana_RLNG!I44+Bawana_Spot!I44</f>
        <v>94.93</v>
      </c>
      <c r="C44" s="196">
        <f>PPCL_NG!P44+PPCL_Spot!P44+GT_NG!P44+GT_Spot!P44+Bawana_NG!P44+Bawana_RLNG!P44+Bawana_Spot!P44</f>
        <v>94.950834473324221</v>
      </c>
      <c r="D44" s="197">
        <f t="shared" si="0"/>
        <v>-2.0834473324214287E-2</v>
      </c>
      <c r="E44" s="196">
        <f>PPCL_NG!J44+PPCL_Spot!J44+GT_NG!J44+GT_Spot!J44+Bawana_NG!J44+Bawana_RLNG!J44+Bawana_Spot!J44</f>
        <v>54.430000000000007</v>
      </c>
      <c r="F44" s="196">
        <f>PPCL_NG!Q44+PPCL_Spot!Q44+GT_NG!Q44+GT_Spot!Q44+Bawana_NG!Q44+Bawana_RLNG!Q44+Bawana_Spot!Q44</f>
        <v>54.441409028727776</v>
      </c>
      <c r="G44" s="197">
        <f t="shared" si="1"/>
        <v>-1.1409028727769055E-2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5.84</v>
      </c>
      <c r="J44" s="197">
        <f t="shared" si="2"/>
        <v>0</v>
      </c>
      <c r="K44" s="196">
        <f>PPCL_NG!L44+PPCL_Spot!L44+GT_NG!L44+GT_Spot!L44+Bawana_NG!L44+Bawana_RLNG!L44+Bawana_Spot!L44</f>
        <v>20.66</v>
      </c>
      <c r="L44" s="196">
        <f>PPCL_NG!S44+PPCL_Spot!S44+GT_NG!S44+GT_Spot!S44+Bawana_NG!S44+Bawana_RLNG!S44+Bawana_Spot!S44</f>
        <v>20.662708618331052</v>
      </c>
      <c r="M44" s="197">
        <f t="shared" si="3"/>
        <v>-2.7086183310522927E-3</v>
      </c>
      <c r="N44" s="196">
        <f>PPCL_NG!M44+PPCL_Spot!M44+GT_NG!M44+GT_Spot!M44+Bawana_NG!M44+Bawana_RLNG!M44+Bawana_Spot!M44</f>
        <v>66.69</v>
      </c>
      <c r="O44" s="196">
        <f>PPCL_NG!T44+PPCL_Spot!T44+GT_NG!T44+GT_Spot!T44+Bawana_NG!T44+Bawana_RLNG!T44+Bawana_Spot!T44</f>
        <v>66.705047879616956</v>
      </c>
      <c r="P44" s="197">
        <f t="shared" si="4"/>
        <v>-1.5047879616957971E-2</v>
      </c>
      <c r="Q44" s="197">
        <f t="shared" si="5"/>
        <v>-4.9999999999993605E-2</v>
      </c>
    </row>
    <row r="45" spans="1:17">
      <c r="A45" s="33" t="s">
        <v>87</v>
      </c>
      <c r="B45" s="196">
        <f>PPCL_NG!I45+PPCL_Spot!I45+GT_NG!I45+GT_Spot!I45+Bawana_NG!I45+Bawana_RLNG!I45+Bawana_Spot!I45</f>
        <v>94.93</v>
      </c>
      <c r="C45" s="196">
        <f>PPCL_NG!P45+PPCL_Spot!P45+GT_NG!P45+GT_Spot!P45+Bawana_NG!P45+Bawana_RLNG!P45+Bawana_Spot!P45</f>
        <v>94.950834473324221</v>
      </c>
      <c r="D45" s="197">
        <f t="shared" si="0"/>
        <v>-2.0834473324214287E-2</v>
      </c>
      <c r="E45" s="196">
        <f>PPCL_NG!J45+PPCL_Spot!J45+GT_NG!J45+GT_Spot!J45+Bawana_NG!J45+Bawana_RLNG!J45+Bawana_Spot!J45</f>
        <v>54.430000000000007</v>
      </c>
      <c r="F45" s="196">
        <f>PPCL_NG!Q45+PPCL_Spot!Q45+GT_NG!Q45+GT_Spot!Q45+Bawana_NG!Q45+Bawana_RLNG!Q45+Bawana_Spot!Q45</f>
        <v>54.441409028727776</v>
      </c>
      <c r="G45" s="197">
        <f t="shared" si="1"/>
        <v>-1.1409028727769055E-2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5.84</v>
      </c>
      <c r="J45" s="197">
        <f t="shared" si="2"/>
        <v>0</v>
      </c>
      <c r="K45" s="196">
        <f>PPCL_NG!L45+PPCL_Spot!L45+GT_NG!L45+GT_Spot!L45+Bawana_NG!L45+Bawana_RLNG!L45+Bawana_Spot!L45</f>
        <v>20.66</v>
      </c>
      <c r="L45" s="196">
        <f>PPCL_NG!S45+PPCL_Spot!S45+GT_NG!S45+GT_Spot!S45+Bawana_NG!S45+Bawana_RLNG!S45+Bawana_Spot!S45</f>
        <v>20.662708618331052</v>
      </c>
      <c r="M45" s="197">
        <f t="shared" si="3"/>
        <v>-2.7086183310522927E-3</v>
      </c>
      <c r="N45" s="196">
        <f>PPCL_NG!M45+PPCL_Spot!M45+GT_NG!M45+GT_Spot!M45+Bawana_NG!M45+Bawana_RLNG!M45+Bawana_Spot!M45</f>
        <v>66.69</v>
      </c>
      <c r="O45" s="196">
        <f>PPCL_NG!T45+PPCL_Spot!T45+GT_NG!T45+GT_Spot!T45+Bawana_NG!T45+Bawana_RLNG!T45+Bawana_Spot!T45</f>
        <v>66.705047879616956</v>
      </c>
      <c r="P45" s="197">
        <f t="shared" si="4"/>
        <v>-1.5047879616957971E-2</v>
      </c>
      <c r="Q45" s="197">
        <f t="shared" si="5"/>
        <v>-4.9999999999993605E-2</v>
      </c>
    </row>
    <row r="46" spans="1:17">
      <c r="A46" s="33" t="s">
        <v>88</v>
      </c>
      <c r="B46" s="196">
        <f>PPCL_NG!I46+PPCL_Spot!I46+GT_NG!I46+GT_Spot!I46+Bawana_NG!I46+Bawana_RLNG!I46+Bawana_Spot!I46</f>
        <v>94.93</v>
      </c>
      <c r="C46" s="196">
        <f>PPCL_NG!P46+PPCL_Spot!P46+GT_NG!P46+GT_Spot!P46+Bawana_NG!P46+Bawana_RLNG!P46+Bawana_Spot!P46</f>
        <v>94.950834473324221</v>
      </c>
      <c r="D46" s="197">
        <f t="shared" si="0"/>
        <v>-2.0834473324214287E-2</v>
      </c>
      <c r="E46" s="196">
        <f>PPCL_NG!J46+PPCL_Spot!J46+GT_NG!J46+GT_Spot!J46+Bawana_NG!J46+Bawana_RLNG!J46+Bawana_Spot!J46</f>
        <v>54.430000000000007</v>
      </c>
      <c r="F46" s="196">
        <f>PPCL_NG!Q46+PPCL_Spot!Q46+GT_NG!Q46+GT_Spot!Q46+Bawana_NG!Q46+Bawana_RLNG!Q46+Bawana_Spot!Q46</f>
        <v>54.441409028727776</v>
      </c>
      <c r="G46" s="197">
        <f t="shared" si="1"/>
        <v>-1.1409028727769055E-2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5.84</v>
      </c>
      <c r="J46" s="197">
        <f t="shared" si="2"/>
        <v>0</v>
      </c>
      <c r="K46" s="196">
        <f>PPCL_NG!L46+PPCL_Spot!L46+GT_NG!L46+GT_Spot!L46+Bawana_NG!L46+Bawana_RLNG!L46+Bawana_Spot!L46</f>
        <v>20.66</v>
      </c>
      <c r="L46" s="196">
        <f>PPCL_NG!S46+PPCL_Spot!S46+GT_NG!S46+GT_Spot!S46+Bawana_NG!S46+Bawana_RLNG!S46+Bawana_Spot!S46</f>
        <v>20.662708618331052</v>
      </c>
      <c r="M46" s="197">
        <f t="shared" si="3"/>
        <v>-2.7086183310522927E-3</v>
      </c>
      <c r="N46" s="196">
        <f>PPCL_NG!M46+PPCL_Spot!M46+GT_NG!M46+GT_Spot!M46+Bawana_NG!M46+Bawana_RLNG!M46+Bawana_Spot!M46</f>
        <v>66.69</v>
      </c>
      <c r="O46" s="196">
        <f>PPCL_NG!T46+PPCL_Spot!T46+GT_NG!T46+GT_Spot!T46+Bawana_NG!T46+Bawana_RLNG!T46+Bawana_Spot!T46</f>
        <v>66.705047879616956</v>
      </c>
      <c r="P46" s="197">
        <f t="shared" si="4"/>
        <v>-1.5047879616957971E-2</v>
      </c>
      <c r="Q46" s="197">
        <f t="shared" si="5"/>
        <v>-4.9999999999993605E-2</v>
      </c>
    </row>
    <row r="47" spans="1:17">
      <c r="A47" s="33" t="s">
        <v>89</v>
      </c>
      <c r="B47" s="196">
        <f>PPCL_NG!I47+PPCL_Spot!I47+GT_NG!I47+GT_Spot!I47+Bawana_NG!I47+Bawana_RLNG!I47+Bawana_Spot!I47</f>
        <v>94.28</v>
      </c>
      <c r="C47" s="196">
        <f>PPCL_NG!P47+PPCL_Spot!P47+GT_NG!P47+GT_Spot!P47+Bawana_NG!P47+Bawana_RLNG!P47+Bawana_Spot!P47</f>
        <v>94.296400449943761</v>
      </c>
      <c r="D47" s="197">
        <f t="shared" si="0"/>
        <v>-1.6400449943759554E-2</v>
      </c>
      <c r="E47" s="196">
        <f>PPCL_NG!J47+PPCL_Spot!J47+GT_NG!J47+GT_Spot!J47+Bawana_NG!J47+Bawana_RLNG!J47+Bawana_Spot!J47</f>
        <v>54.09</v>
      </c>
      <c r="F47" s="196">
        <f>PPCL_NG!Q47+PPCL_Spot!Q47+GT_NG!Q47+GT_Spot!Q47+Bawana_NG!Q47+Bawana_RLNG!Q47+Bawana_Spot!Q47</f>
        <v>54.098998875140609</v>
      </c>
      <c r="G47" s="197">
        <f t="shared" si="1"/>
        <v>-8.998875140605378E-3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20.66</v>
      </c>
      <c r="L47" s="196">
        <f>PPCL_NG!S47+PPCL_Spot!S47+GT_NG!S47+GT_Spot!S47+Bawana_NG!S47+Bawana_RLNG!S47+Bawana_Spot!S47</f>
        <v>20.662227221597298</v>
      </c>
      <c r="M47" s="197">
        <f t="shared" si="3"/>
        <v>-2.2272215972982679E-3</v>
      </c>
      <c r="N47" s="196">
        <f>PPCL_NG!M47+PPCL_Spot!M47+GT_NG!M47+GT_Spot!M47+Bawana_NG!M47+Bawana_RLNG!M47+Bawana_Spot!M47</f>
        <v>66.69</v>
      </c>
      <c r="O47" s="196">
        <f>PPCL_NG!T47+PPCL_Spot!T47+GT_NG!T47+GT_Spot!T47+Bawana_NG!T47+Bawana_RLNG!T47+Bawana_Spot!T47</f>
        <v>66.70237345331833</v>
      </c>
      <c r="P47" s="197">
        <f t="shared" si="4"/>
        <v>-1.2373453318332395E-2</v>
      </c>
      <c r="Q47" s="197">
        <f t="shared" si="5"/>
        <v>-3.9999999999995595E-2</v>
      </c>
    </row>
    <row r="48" spans="1:17">
      <c r="A48" s="33" t="s">
        <v>90</v>
      </c>
      <c r="B48" s="196">
        <f>PPCL_NG!I48+PPCL_Spot!I48+GT_NG!I48+GT_Spot!I48+Bawana_NG!I48+Bawana_RLNG!I48+Bawana_Spot!I48</f>
        <v>94.28</v>
      </c>
      <c r="C48" s="196">
        <f>PPCL_NG!P48+PPCL_Spot!P48+GT_NG!P48+GT_Spot!P48+Bawana_NG!P48+Bawana_RLNG!P48+Bawana_Spot!P48</f>
        <v>94.296400449943761</v>
      </c>
      <c r="D48" s="197">
        <f t="shared" si="0"/>
        <v>-1.6400449943759554E-2</v>
      </c>
      <c r="E48" s="196">
        <f>PPCL_NG!J48+PPCL_Spot!J48+GT_NG!J48+GT_Spot!J48+Bawana_NG!J48+Bawana_RLNG!J48+Bawana_Spot!J48</f>
        <v>54.09</v>
      </c>
      <c r="F48" s="196">
        <f>PPCL_NG!Q48+PPCL_Spot!Q48+GT_NG!Q48+GT_Spot!Q48+Bawana_NG!Q48+Bawana_RLNG!Q48+Bawana_Spot!Q48</f>
        <v>54.098998875140609</v>
      </c>
      <c r="G48" s="197">
        <f t="shared" si="1"/>
        <v>-8.998875140605378E-3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20.66</v>
      </c>
      <c r="L48" s="196">
        <f>PPCL_NG!S48+PPCL_Spot!S48+GT_NG!S48+GT_Spot!S48+Bawana_NG!S48+Bawana_RLNG!S48+Bawana_Spot!S48</f>
        <v>20.662227221597298</v>
      </c>
      <c r="M48" s="197">
        <f t="shared" si="3"/>
        <v>-2.2272215972982679E-3</v>
      </c>
      <c r="N48" s="196">
        <f>PPCL_NG!M48+PPCL_Spot!M48+GT_NG!M48+GT_Spot!M48+Bawana_NG!M48+Bawana_RLNG!M48+Bawana_Spot!M48</f>
        <v>66.69</v>
      </c>
      <c r="O48" s="196">
        <f>PPCL_NG!T48+PPCL_Spot!T48+GT_NG!T48+GT_Spot!T48+Bawana_NG!T48+Bawana_RLNG!T48+Bawana_Spot!T48</f>
        <v>66.70237345331833</v>
      </c>
      <c r="P48" s="197">
        <f t="shared" si="4"/>
        <v>-1.2373453318332395E-2</v>
      </c>
      <c r="Q48" s="197">
        <f t="shared" si="5"/>
        <v>-3.9999999999995595E-2</v>
      </c>
    </row>
    <row r="49" spans="1:17">
      <c r="A49" s="33" t="s">
        <v>91</v>
      </c>
      <c r="B49" s="196">
        <f>PPCL_NG!I49+PPCL_Spot!I49+GT_NG!I49+GT_Spot!I49+Bawana_NG!I49+Bawana_RLNG!I49+Bawana_Spot!I49</f>
        <v>94.28</v>
      </c>
      <c r="C49" s="196">
        <f>PPCL_NG!P49+PPCL_Spot!P49+GT_NG!P49+GT_Spot!P49+Bawana_NG!P49+Bawana_RLNG!P49+Bawana_Spot!P49</f>
        <v>94.296400449943761</v>
      </c>
      <c r="D49" s="197">
        <f t="shared" si="0"/>
        <v>-1.6400449943759554E-2</v>
      </c>
      <c r="E49" s="196">
        <f>PPCL_NG!J49+PPCL_Spot!J49+GT_NG!J49+GT_Spot!J49+Bawana_NG!J49+Bawana_RLNG!J49+Bawana_Spot!J49</f>
        <v>54.09</v>
      </c>
      <c r="F49" s="196">
        <f>PPCL_NG!Q49+PPCL_Spot!Q49+GT_NG!Q49+GT_Spot!Q49+Bawana_NG!Q49+Bawana_RLNG!Q49+Bawana_Spot!Q49</f>
        <v>54.098998875140609</v>
      </c>
      <c r="G49" s="197">
        <f t="shared" si="1"/>
        <v>-8.998875140605378E-3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20.66</v>
      </c>
      <c r="L49" s="196">
        <f>PPCL_NG!S49+PPCL_Spot!S49+GT_NG!S49+GT_Spot!S49+Bawana_NG!S49+Bawana_RLNG!S49+Bawana_Spot!S49</f>
        <v>20.662227221597298</v>
      </c>
      <c r="M49" s="197">
        <f t="shared" si="3"/>
        <v>-2.2272215972982679E-3</v>
      </c>
      <c r="N49" s="196">
        <f>PPCL_NG!M49+PPCL_Spot!M49+GT_NG!M49+GT_Spot!M49+Bawana_NG!M49+Bawana_RLNG!M49+Bawana_Spot!M49</f>
        <v>66.69</v>
      </c>
      <c r="O49" s="196">
        <f>PPCL_NG!T49+PPCL_Spot!T49+GT_NG!T49+GT_Spot!T49+Bawana_NG!T49+Bawana_RLNG!T49+Bawana_Spot!T49</f>
        <v>66.70237345331833</v>
      </c>
      <c r="P49" s="197">
        <f t="shared" si="4"/>
        <v>-1.2373453318332395E-2</v>
      </c>
      <c r="Q49" s="197">
        <f t="shared" si="5"/>
        <v>-3.9999999999995595E-2</v>
      </c>
    </row>
    <row r="50" spans="1:17">
      <c r="A50" s="33" t="s">
        <v>92</v>
      </c>
      <c r="B50" s="196">
        <f>PPCL_NG!I50+PPCL_Spot!I50+GT_NG!I50+GT_Spot!I50+Bawana_NG!I50+Bawana_RLNG!I50+Bawana_Spot!I50</f>
        <v>94.28</v>
      </c>
      <c r="C50" s="196">
        <f>PPCL_NG!P50+PPCL_Spot!P50+GT_NG!P50+GT_Spot!P50+Bawana_NG!P50+Bawana_RLNG!P50+Bawana_Spot!P50</f>
        <v>94.296400449943761</v>
      </c>
      <c r="D50" s="197">
        <f t="shared" si="0"/>
        <v>-1.6400449943759554E-2</v>
      </c>
      <c r="E50" s="196">
        <f>PPCL_NG!J50+PPCL_Spot!J50+GT_NG!J50+GT_Spot!J50+Bawana_NG!J50+Bawana_RLNG!J50+Bawana_Spot!J50</f>
        <v>54.09</v>
      </c>
      <c r="F50" s="196">
        <f>PPCL_NG!Q50+PPCL_Spot!Q50+GT_NG!Q50+GT_Spot!Q50+Bawana_NG!Q50+Bawana_RLNG!Q50+Bawana_Spot!Q50</f>
        <v>54.098998875140609</v>
      </c>
      <c r="G50" s="197">
        <f t="shared" si="1"/>
        <v>-8.998875140605378E-3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20.66</v>
      </c>
      <c r="L50" s="196">
        <f>PPCL_NG!S50+PPCL_Spot!S50+GT_NG!S50+GT_Spot!S50+Bawana_NG!S50+Bawana_RLNG!S50+Bawana_Spot!S50</f>
        <v>20.662227221597298</v>
      </c>
      <c r="M50" s="197">
        <f t="shared" si="3"/>
        <v>-2.2272215972982679E-3</v>
      </c>
      <c r="N50" s="196">
        <f>PPCL_NG!M50+PPCL_Spot!M50+GT_NG!M50+GT_Spot!M50+Bawana_NG!M50+Bawana_RLNG!M50+Bawana_Spot!M50</f>
        <v>66.69</v>
      </c>
      <c r="O50" s="196">
        <f>PPCL_NG!T50+PPCL_Spot!T50+GT_NG!T50+GT_Spot!T50+Bawana_NG!T50+Bawana_RLNG!T50+Bawana_Spot!T50</f>
        <v>66.70237345331833</v>
      </c>
      <c r="P50" s="197">
        <f t="shared" si="4"/>
        <v>-1.2373453318332395E-2</v>
      </c>
      <c r="Q50" s="197">
        <f t="shared" si="5"/>
        <v>-3.9999999999995595E-2</v>
      </c>
    </row>
    <row r="51" spans="1:17">
      <c r="A51" s="33" t="s">
        <v>93</v>
      </c>
      <c r="B51" s="196">
        <f>PPCL_NG!I51+PPCL_Spot!I51+GT_NG!I51+GT_Spot!I51+Bawana_NG!I51+Bawana_RLNG!I51+Bawana_Spot!I51</f>
        <v>92.28</v>
      </c>
      <c r="C51" s="196">
        <f>PPCL_NG!P51+PPCL_Spot!P51+GT_NG!P51+GT_Spot!P51+Bawana_NG!P51+Bawana_RLNG!P51+Bawana_Spot!P51</f>
        <v>92.294994040524443</v>
      </c>
      <c r="D51" s="197">
        <f t="shared" si="0"/>
        <v>-1.4994040524442198E-2</v>
      </c>
      <c r="E51" s="196">
        <f>PPCL_NG!J51+PPCL_Spot!J51+GT_NG!J51+GT_Spot!J51+Bawana_NG!J51+Bawana_RLNG!J51+Bawana_Spot!J51</f>
        <v>54.09</v>
      </c>
      <c r="F51" s="196">
        <f>PPCL_NG!Q51+PPCL_Spot!Q51+GT_NG!Q51+GT_Spot!Q51+Bawana_NG!Q51+Bawana_RLNG!Q51+Bawana_Spot!Q51</f>
        <v>54.099535160905845</v>
      </c>
      <c r="G51" s="197">
        <f t="shared" si="1"/>
        <v>-9.5351609058411668E-3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20.66</v>
      </c>
      <c r="L51" s="196">
        <f>PPCL_NG!S51+PPCL_Spot!S51+GT_NG!S51+GT_Spot!S51+Bawana_NG!S51+Bawana_RLNG!S51+Bawana_Spot!S51</f>
        <v>20.662359952324195</v>
      </c>
      <c r="M51" s="197">
        <f t="shared" si="3"/>
        <v>-2.3599523241948361E-3</v>
      </c>
      <c r="N51" s="196">
        <f>PPCL_NG!M51+PPCL_Spot!M51+GT_NG!M51+GT_Spot!M51+Bawana_NG!M51+Bawana_RLNG!M51+Bawana_Spot!M51</f>
        <v>66.69</v>
      </c>
      <c r="O51" s="196">
        <f>PPCL_NG!T51+PPCL_Spot!T51+GT_NG!T51+GT_Spot!T51+Bawana_NG!T51+Bawana_RLNG!T51+Bawana_Spot!T51</f>
        <v>66.703110846245522</v>
      </c>
      <c r="P51" s="197">
        <f t="shared" si="4"/>
        <v>-1.3110846245524499E-2</v>
      </c>
      <c r="Q51" s="197">
        <f t="shared" si="5"/>
        <v>-4.00000000000027E-2</v>
      </c>
    </row>
    <row r="52" spans="1:17">
      <c r="A52" s="33" t="s">
        <v>94</v>
      </c>
      <c r="B52" s="196">
        <f>PPCL_NG!I52+PPCL_Spot!I52+GT_NG!I52+GT_Spot!I52+Bawana_NG!I52+Bawana_RLNG!I52+Bawana_Spot!I52</f>
        <v>92.28</v>
      </c>
      <c r="C52" s="196">
        <f>PPCL_NG!P52+PPCL_Spot!P52+GT_NG!P52+GT_Spot!P52+Bawana_NG!P52+Bawana_RLNG!P52+Bawana_Spot!P52</f>
        <v>92.294994040524443</v>
      </c>
      <c r="D52" s="197">
        <f t="shared" si="0"/>
        <v>-1.4994040524442198E-2</v>
      </c>
      <c r="E52" s="196">
        <f>PPCL_NG!J52+PPCL_Spot!J52+GT_NG!J52+GT_Spot!J52+Bawana_NG!J52+Bawana_RLNG!J52+Bawana_Spot!J52</f>
        <v>54.09</v>
      </c>
      <c r="F52" s="196">
        <f>PPCL_NG!Q52+PPCL_Spot!Q52+GT_NG!Q52+GT_Spot!Q52+Bawana_NG!Q52+Bawana_RLNG!Q52+Bawana_Spot!Q52</f>
        <v>54.099535160905845</v>
      </c>
      <c r="G52" s="197">
        <f t="shared" si="1"/>
        <v>-9.5351609058411668E-3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20.66</v>
      </c>
      <c r="L52" s="196">
        <f>PPCL_NG!S52+PPCL_Spot!S52+GT_NG!S52+GT_Spot!S52+Bawana_NG!S52+Bawana_RLNG!S52+Bawana_Spot!S52</f>
        <v>20.662359952324195</v>
      </c>
      <c r="M52" s="197">
        <f t="shared" si="3"/>
        <v>-2.3599523241948361E-3</v>
      </c>
      <c r="N52" s="196">
        <f>PPCL_NG!M52+PPCL_Spot!M52+GT_NG!M52+GT_Spot!M52+Bawana_NG!M52+Bawana_RLNG!M52+Bawana_Spot!M52</f>
        <v>66.69</v>
      </c>
      <c r="O52" s="196">
        <f>PPCL_NG!T52+PPCL_Spot!T52+GT_NG!T52+GT_Spot!T52+Bawana_NG!T52+Bawana_RLNG!T52+Bawana_Spot!T52</f>
        <v>66.703110846245522</v>
      </c>
      <c r="P52" s="197">
        <f t="shared" si="4"/>
        <v>-1.3110846245524499E-2</v>
      </c>
      <c r="Q52" s="197">
        <f t="shared" si="5"/>
        <v>-4.00000000000027E-2</v>
      </c>
    </row>
    <row r="53" spans="1:17">
      <c r="A53" s="33" t="s">
        <v>95</v>
      </c>
      <c r="B53" s="196">
        <f>PPCL_NG!I53+PPCL_Spot!I53+GT_NG!I53+GT_Spot!I53+Bawana_NG!I53+Bawana_RLNG!I53+Bawana_Spot!I53</f>
        <v>92.28</v>
      </c>
      <c r="C53" s="196">
        <f>PPCL_NG!P53+PPCL_Spot!P53+GT_NG!P53+GT_Spot!P53+Bawana_NG!P53+Bawana_RLNG!P53+Bawana_Spot!P53</f>
        <v>92.294994040524443</v>
      </c>
      <c r="D53" s="197">
        <f t="shared" si="0"/>
        <v>-1.4994040524442198E-2</v>
      </c>
      <c r="E53" s="196">
        <f>PPCL_NG!J53+PPCL_Spot!J53+GT_NG!J53+GT_Spot!J53+Bawana_NG!J53+Bawana_RLNG!J53+Bawana_Spot!J53</f>
        <v>54.09</v>
      </c>
      <c r="F53" s="196">
        <f>PPCL_NG!Q53+PPCL_Spot!Q53+GT_NG!Q53+GT_Spot!Q53+Bawana_NG!Q53+Bawana_RLNG!Q53+Bawana_Spot!Q53</f>
        <v>54.099535160905845</v>
      </c>
      <c r="G53" s="197">
        <f t="shared" si="1"/>
        <v>-9.5351609058411668E-3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20.66</v>
      </c>
      <c r="L53" s="196">
        <f>PPCL_NG!S53+PPCL_Spot!S53+GT_NG!S53+GT_Spot!S53+Bawana_NG!S53+Bawana_RLNG!S53+Bawana_Spot!S53</f>
        <v>20.662359952324195</v>
      </c>
      <c r="M53" s="197">
        <f t="shared" si="3"/>
        <v>-2.3599523241948361E-3</v>
      </c>
      <c r="N53" s="196">
        <f>PPCL_NG!M53+PPCL_Spot!M53+GT_NG!M53+GT_Spot!M53+Bawana_NG!M53+Bawana_RLNG!M53+Bawana_Spot!M53</f>
        <v>66.69</v>
      </c>
      <c r="O53" s="196">
        <f>PPCL_NG!T53+PPCL_Spot!T53+GT_NG!T53+GT_Spot!T53+Bawana_NG!T53+Bawana_RLNG!T53+Bawana_Spot!T53</f>
        <v>66.703110846245522</v>
      </c>
      <c r="P53" s="197">
        <f t="shared" si="4"/>
        <v>-1.3110846245524499E-2</v>
      </c>
      <c r="Q53" s="197">
        <f t="shared" si="5"/>
        <v>-4.00000000000027E-2</v>
      </c>
    </row>
    <row r="54" spans="1:17">
      <c r="A54" s="33" t="s">
        <v>96</v>
      </c>
      <c r="B54" s="196">
        <f>PPCL_NG!I54+PPCL_Spot!I54+GT_NG!I54+GT_Spot!I54+Bawana_NG!I54+Bawana_RLNG!I54+Bawana_Spot!I54</f>
        <v>92.28</v>
      </c>
      <c r="C54" s="196">
        <f>PPCL_NG!P54+PPCL_Spot!P54+GT_NG!P54+GT_Spot!P54+Bawana_NG!P54+Bawana_RLNG!P54+Bawana_Spot!P54</f>
        <v>92.294994040524443</v>
      </c>
      <c r="D54" s="197">
        <f t="shared" si="0"/>
        <v>-1.4994040524442198E-2</v>
      </c>
      <c r="E54" s="196">
        <f>PPCL_NG!J54+PPCL_Spot!J54+GT_NG!J54+GT_Spot!J54+Bawana_NG!J54+Bawana_RLNG!J54+Bawana_Spot!J54</f>
        <v>54.09</v>
      </c>
      <c r="F54" s="196">
        <f>PPCL_NG!Q54+PPCL_Spot!Q54+GT_NG!Q54+GT_Spot!Q54+Bawana_NG!Q54+Bawana_RLNG!Q54+Bawana_Spot!Q54</f>
        <v>54.099535160905845</v>
      </c>
      <c r="G54" s="197">
        <f t="shared" si="1"/>
        <v>-9.5351609058411668E-3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20.66</v>
      </c>
      <c r="L54" s="196">
        <f>PPCL_NG!S54+PPCL_Spot!S54+GT_NG!S54+GT_Spot!S54+Bawana_NG!S54+Bawana_RLNG!S54+Bawana_Spot!S54</f>
        <v>20.662359952324195</v>
      </c>
      <c r="M54" s="197">
        <f t="shared" si="3"/>
        <v>-2.3599523241948361E-3</v>
      </c>
      <c r="N54" s="196">
        <f>PPCL_NG!M54+PPCL_Spot!M54+GT_NG!M54+GT_Spot!M54+Bawana_NG!M54+Bawana_RLNG!M54+Bawana_Spot!M54</f>
        <v>66.69</v>
      </c>
      <c r="O54" s="196">
        <f>PPCL_NG!T54+PPCL_Spot!T54+GT_NG!T54+GT_Spot!T54+Bawana_NG!T54+Bawana_RLNG!T54+Bawana_Spot!T54</f>
        <v>66.703110846245522</v>
      </c>
      <c r="P54" s="197">
        <f t="shared" si="4"/>
        <v>-1.3110846245524499E-2</v>
      </c>
      <c r="Q54" s="197">
        <f t="shared" si="5"/>
        <v>-4.00000000000027E-2</v>
      </c>
    </row>
    <row r="55" spans="1:17">
      <c r="A55" s="33" t="s">
        <v>97</v>
      </c>
      <c r="B55" s="196">
        <f>PPCL_NG!I55+PPCL_Spot!I55+GT_NG!I55+GT_Spot!I55+Bawana_NG!I55+Bawana_RLNG!I55+Bawana_Spot!I55</f>
        <v>92.28</v>
      </c>
      <c r="C55" s="196">
        <f>PPCL_NG!P55+PPCL_Spot!P55+GT_NG!P55+GT_Spot!P55+Bawana_NG!P55+Bawana_RLNG!P55+Bawana_Spot!P55</f>
        <v>92.294994040524443</v>
      </c>
      <c r="D55" s="197">
        <f t="shared" si="0"/>
        <v>-1.4994040524442198E-2</v>
      </c>
      <c r="E55" s="196">
        <f>PPCL_NG!J55+PPCL_Spot!J55+GT_NG!J55+GT_Spot!J55+Bawana_NG!J55+Bawana_RLNG!J55+Bawana_Spot!J55</f>
        <v>54.09</v>
      </c>
      <c r="F55" s="196">
        <f>PPCL_NG!Q55+PPCL_Spot!Q55+GT_NG!Q55+GT_Spot!Q55+Bawana_NG!Q55+Bawana_RLNG!Q55+Bawana_Spot!Q55</f>
        <v>54.099535160905845</v>
      </c>
      <c r="G55" s="197">
        <f t="shared" si="1"/>
        <v>-9.5351609058411668E-3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20.66</v>
      </c>
      <c r="L55" s="196">
        <f>PPCL_NG!S55+PPCL_Spot!S55+GT_NG!S55+GT_Spot!S55+Bawana_NG!S55+Bawana_RLNG!S55+Bawana_Spot!S55</f>
        <v>20.662359952324195</v>
      </c>
      <c r="M55" s="197">
        <f t="shared" si="3"/>
        <v>-2.3599523241948361E-3</v>
      </c>
      <c r="N55" s="196">
        <f>PPCL_NG!M55+PPCL_Spot!M55+GT_NG!M55+GT_Spot!M55+Bawana_NG!M55+Bawana_RLNG!M55+Bawana_Spot!M55</f>
        <v>66.69</v>
      </c>
      <c r="O55" s="196">
        <f>PPCL_NG!T55+PPCL_Spot!T55+GT_NG!T55+GT_Spot!T55+Bawana_NG!T55+Bawana_RLNG!T55+Bawana_Spot!T55</f>
        <v>66.703110846245522</v>
      </c>
      <c r="P55" s="197">
        <f t="shared" si="4"/>
        <v>-1.3110846245524499E-2</v>
      </c>
      <c r="Q55" s="197">
        <f t="shared" si="5"/>
        <v>-4.00000000000027E-2</v>
      </c>
    </row>
    <row r="56" spans="1:17">
      <c r="A56" s="33" t="s">
        <v>98</v>
      </c>
      <c r="B56" s="196">
        <f>PPCL_NG!I56+PPCL_Spot!I56+GT_NG!I56+GT_Spot!I56+Bawana_NG!I56+Bawana_RLNG!I56+Bawana_Spot!I56</f>
        <v>92.28</v>
      </c>
      <c r="C56" s="196">
        <f>PPCL_NG!P56+PPCL_Spot!P56+GT_NG!P56+GT_Spot!P56+Bawana_NG!P56+Bawana_RLNG!P56+Bawana_Spot!P56</f>
        <v>92.294994040524443</v>
      </c>
      <c r="D56" s="197">
        <f t="shared" si="0"/>
        <v>-1.4994040524442198E-2</v>
      </c>
      <c r="E56" s="196">
        <f>PPCL_NG!J56+PPCL_Spot!J56+GT_NG!J56+GT_Spot!J56+Bawana_NG!J56+Bawana_RLNG!J56+Bawana_Spot!J56</f>
        <v>54.09</v>
      </c>
      <c r="F56" s="196">
        <f>PPCL_NG!Q56+PPCL_Spot!Q56+GT_NG!Q56+GT_Spot!Q56+Bawana_NG!Q56+Bawana_RLNG!Q56+Bawana_Spot!Q56</f>
        <v>54.099535160905845</v>
      </c>
      <c r="G56" s="197">
        <f t="shared" si="1"/>
        <v>-9.5351609058411668E-3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20.66</v>
      </c>
      <c r="L56" s="196">
        <f>PPCL_NG!S56+PPCL_Spot!S56+GT_NG!S56+GT_Spot!S56+Bawana_NG!S56+Bawana_RLNG!S56+Bawana_Spot!S56</f>
        <v>20.662359952324195</v>
      </c>
      <c r="M56" s="197">
        <f t="shared" si="3"/>
        <v>-2.3599523241948361E-3</v>
      </c>
      <c r="N56" s="196">
        <f>PPCL_NG!M56+PPCL_Spot!M56+GT_NG!M56+GT_Spot!M56+Bawana_NG!M56+Bawana_RLNG!M56+Bawana_Spot!M56</f>
        <v>66.69</v>
      </c>
      <c r="O56" s="196">
        <f>PPCL_NG!T56+PPCL_Spot!T56+GT_NG!T56+GT_Spot!T56+Bawana_NG!T56+Bawana_RLNG!T56+Bawana_Spot!T56</f>
        <v>66.703110846245522</v>
      </c>
      <c r="P56" s="197">
        <f t="shared" si="4"/>
        <v>-1.3110846245524499E-2</v>
      </c>
      <c r="Q56" s="197">
        <f t="shared" si="5"/>
        <v>-4.00000000000027E-2</v>
      </c>
    </row>
    <row r="57" spans="1:17">
      <c r="A57" s="33" t="s">
        <v>99</v>
      </c>
      <c r="B57" s="196">
        <f>PPCL_NG!I57+PPCL_Spot!I57+GT_NG!I57+GT_Spot!I57+Bawana_NG!I57+Bawana_RLNG!I57+Bawana_Spot!I57</f>
        <v>92.28</v>
      </c>
      <c r="C57" s="196">
        <f>PPCL_NG!P57+PPCL_Spot!P57+GT_NG!P57+GT_Spot!P57+Bawana_NG!P57+Bawana_RLNG!P57+Bawana_Spot!P57</f>
        <v>92.294994040524443</v>
      </c>
      <c r="D57" s="197">
        <f t="shared" si="0"/>
        <v>-1.4994040524442198E-2</v>
      </c>
      <c r="E57" s="196">
        <f>PPCL_NG!J57+PPCL_Spot!J57+GT_NG!J57+GT_Spot!J57+Bawana_NG!J57+Bawana_RLNG!J57+Bawana_Spot!J57</f>
        <v>54.09</v>
      </c>
      <c r="F57" s="196">
        <f>PPCL_NG!Q57+PPCL_Spot!Q57+GT_NG!Q57+GT_Spot!Q57+Bawana_NG!Q57+Bawana_RLNG!Q57+Bawana_Spot!Q57</f>
        <v>54.099535160905845</v>
      </c>
      <c r="G57" s="197">
        <f t="shared" si="1"/>
        <v>-9.5351609058411668E-3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20.66</v>
      </c>
      <c r="L57" s="196">
        <f>PPCL_NG!S57+PPCL_Spot!S57+GT_NG!S57+GT_Spot!S57+Bawana_NG!S57+Bawana_RLNG!S57+Bawana_Spot!S57</f>
        <v>20.662359952324195</v>
      </c>
      <c r="M57" s="197">
        <f t="shared" si="3"/>
        <v>-2.3599523241948361E-3</v>
      </c>
      <c r="N57" s="196">
        <f>PPCL_NG!M57+PPCL_Spot!M57+GT_NG!M57+GT_Spot!M57+Bawana_NG!M57+Bawana_RLNG!M57+Bawana_Spot!M57</f>
        <v>66.69</v>
      </c>
      <c r="O57" s="196">
        <f>PPCL_NG!T57+PPCL_Spot!T57+GT_NG!T57+GT_Spot!T57+Bawana_NG!T57+Bawana_RLNG!T57+Bawana_Spot!T57</f>
        <v>66.703110846245522</v>
      </c>
      <c r="P57" s="197">
        <f t="shared" si="4"/>
        <v>-1.3110846245524499E-2</v>
      </c>
      <c r="Q57" s="197">
        <f t="shared" si="5"/>
        <v>-4.00000000000027E-2</v>
      </c>
    </row>
    <row r="58" spans="1:17">
      <c r="A58" s="33" t="s">
        <v>100</v>
      </c>
      <c r="B58" s="196">
        <f>PPCL_NG!I58+PPCL_Spot!I58+GT_NG!I58+GT_Spot!I58+Bawana_NG!I58+Bawana_RLNG!I58+Bawana_Spot!I58</f>
        <v>92.28</v>
      </c>
      <c r="C58" s="196">
        <f>PPCL_NG!P58+PPCL_Spot!P58+GT_NG!P58+GT_Spot!P58+Bawana_NG!P58+Bawana_RLNG!P58+Bawana_Spot!P58</f>
        <v>92.294994040524443</v>
      </c>
      <c r="D58" s="197">
        <f t="shared" si="0"/>
        <v>-1.4994040524442198E-2</v>
      </c>
      <c r="E58" s="196">
        <f>PPCL_NG!J58+PPCL_Spot!J58+GT_NG!J58+GT_Spot!J58+Bawana_NG!J58+Bawana_RLNG!J58+Bawana_Spot!J58</f>
        <v>54.09</v>
      </c>
      <c r="F58" s="196">
        <f>PPCL_NG!Q58+PPCL_Spot!Q58+GT_NG!Q58+GT_Spot!Q58+Bawana_NG!Q58+Bawana_RLNG!Q58+Bawana_Spot!Q58</f>
        <v>54.099535160905845</v>
      </c>
      <c r="G58" s="197">
        <f t="shared" si="1"/>
        <v>-9.5351609058411668E-3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20.66</v>
      </c>
      <c r="L58" s="196">
        <f>PPCL_NG!S58+PPCL_Spot!S58+GT_NG!S58+GT_Spot!S58+Bawana_NG!S58+Bawana_RLNG!S58+Bawana_Spot!S58</f>
        <v>20.662359952324195</v>
      </c>
      <c r="M58" s="197">
        <f t="shared" si="3"/>
        <v>-2.3599523241948361E-3</v>
      </c>
      <c r="N58" s="196">
        <f>PPCL_NG!M58+PPCL_Spot!M58+GT_NG!M58+GT_Spot!M58+Bawana_NG!M58+Bawana_RLNG!M58+Bawana_Spot!M58</f>
        <v>66.69</v>
      </c>
      <c r="O58" s="196">
        <f>PPCL_NG!T58+PPCL_Spot!T58+GT_NG!T58+GT_Spot!T58+Bawana_NG!T58+Bawana_RLNG!T58+Bawana_Spot!T58</f>
        <v>66.703110846245522</v>
      </c>
      <c r="P58" s="197">
        <f t="shared" si="4"/>
        <v>-1.3110846245524499E-2</v>
      </c>
      <c r="Q58" s="197">
        <f t="shared" si="5"/>
        <v>-4.00000000000027E-2</v>
      </c>
    </row>
    <row r="59" spans="1:17">
      <c r="A59" s="33" t="s">
        <v>101</v>
      </c>
      <c r="B59" s="196">
        <f>PPCL_NG!I59+PPCL_Spot!I59+GT_NG!I59+GT_Spot!I59+Bawana_NG!I59+Bawana_RLNG!I59+Bawana_Spot!I59</f>
        <v>92.28</v>
      </c>
      <c r="C59" s="196">
        <f>PPCL_NG!P59+PPCL_Spot!P59+GT_NG!P59+GT_Spot!P59+Bawana_NG!P59+Bawana_RLNG!P59+Bawana_Spot!P59</f>
        <v>92.294994040524443</v>
      </c>
      <c r="D59" s="197">
        <f t="shared" si="0"/>
        <v>-1.4994040524442198E-2</v>
      </c>
      <c r="E59" s="196">
        <f>PPCL_NG!J59+PPCL_Spot!J59+GT_NG!J59+GT_Spot!J59+Bawana_NG!J59+Bawana_RLNG!J59+Bawana_Spot!J59</f>
        <v>54.09</v>
      </c>
      <c r="F59" s="196">
        <f>PPCL_NG!Q59+PPCL_Spot!Q59+GT_NG!Q59+GT_Spot!Q59+Bawana_NG!Q59+Bawana_RLNG!Q59+Bawana_Spot!Q59</f>
        <v>54.099535160905845</v>
      </c>
      <c r="G59" s="197">
        <f t="shared" si="1"/>
        <v>-9.5351609058411668E-3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20.66</v>
      </c>
      <c r="L59" s="196">
        <f>PPCL_NG!S59+PPCL_Spot!S59+GT_NG!S59+GT_Spot!S59+Bawana_NG!S59+Bawana_RLNG!S59+Bawana_Spot!S59</f>
        <v>20.662359952324195</v>
      </c>
      <c r="M59" s="197">
        <f t="shared" si="3"/>
        <v>-2.3599523241948361E-3</v>
      </c>
      <c r="N59" s="196">
        <f>PPCL_NG!M59+PPCL_Spot!M59+GT_NG!M59+GT_Spot!M59+Bawana_NG!M59+Bawana_RLNG!M59+Bawana_Spot!M59</f>
        <v>66.69</v>
      </c>
      <c r="O59" s="196">
        <f>PPCL_NG!T59+PPCL_Spot!T59+GT_NG!T59+GT_Spot!T59+Bawana_NG!T59+Bawana_RLNG!T59+Bawana_Spot!T59</f>
        <v>66.703110846245522</v>
      </c>
      <c r="P59" s="197">
        <f t="shared" si="4"/>
        <v>-1.3110846245524499E-2</v>
      </c>
      <c r="Q59" s="197">
        <f t="shared" si="5"/>
        <v>-4.00000000000027E-2</v>
      </c>
    </row>
    <row r="60" spans="1:17">
      <c r="A60" s="33" t="s">
        <v>102</v>
      </c>
      <c r="B60" s="196">
        <f>PPCL_NG!I60+PPCL_Spot!I60+GT_NG!I60+GT_Spot!I60+Bawana_NG!I60+Bawana_RLNG!I60+Bawana_Spot!I60</f>
        <v>92.28</v>
      </c>
      <c r="C60" s="196">
        <f>PPCL_NG!P60+PPCL_Spot!P60+GT_NG!P60+GT_Spot!P60+Bawana_NG!P60+Bawana_RLNG!P60+Bawana_Spot!P60</f>
        <v>92.294994040524443</v>
      </c>
      <c r="D60" s="197">
        <f t="shared" si="0"/>
        <v>-1.4994040524442198E-2</v>
      </c>
      <c r="E60" s="196">
        <f>PPCL_NG!J60+PPCL_Spot!J60+GT_NG!J60+GT_Spot!J60+Bawana_NG!J60+Bawana_RLNG!J60+Bawana_Spot!J60</f>
        <v>54.09</v>
      </c>
      <c r="F60" s="196">
        <f>PPCL_NG!Q60+PPCL_Spot!Q60+GT_NG!Q60+GT_Spot!Q60+Bawana_NG!Q60+Bawana_RLNG!Q60+Bawana_Spot!Q60</f>
        <v>54.099535160905845</v>
      </c>
      <c r="G60" s="197">
        <f t="shared" si="1"/>
        <v>-9.5351609058411668E-3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20.66</v>
      </c>
      <c r="L60" s="196">
        <f>PPCL_NG!S60+PPCL_Spot!S60+GT_NG!S60+GT_Spot!S60+Bawana_NG!S60+Bawana_RLNG!S60+Bawana_Spot!S60</f>
        <v>20.662359952324195</v>
      </c>
      <c r="M60" s="197">
        <f t="shared" si="3"/>
        <v>-2.3599523241948361E-3</v>
      </c>
      <c r="N60" s="196">
        <f>PPCL_NG!M60+PPCL_Spot!M60+GT_NG!M60+GT_Spot!M60+Bawana_NG!M60+Bawana_RLNG!M60+Bawana_Spot!M60</f>
        <v>66.69</v>
      </c>
      <c r="O60" s="196">
        <f>PPCL_NG!T60+PPCL_Spot!T60+GT_NG!T60+GT_Spot!T60+Bawana_NG!T60+Bawana_RLNG!T60+Bawana_Spot!T60</f>
        <v>66.703110846245522</v>
      </c>
      <c r="P60" s="197">
        <f t="shared" si="4"/>
        <v>-1.3110846245524499E-2</v>
      </c>
      <c r="Q60" s="197">
        <f t="shared" si="5"/>
        <v>-4.00000000000027E-2</v>
      </c>
    </row>
    <row r="61" spans="1:17">
      <c r="A61" s="33" t="s">
        <v>103</v>
      </c>
      <c r="B61" s="196">
        <f>PPCL_NG!I61+PPCL_Spot!I61+GT_NG!I61+GT_Spot!I61+Bawana_NG!I61+Bawana_RLNG!I61+Bawana_Spot!I61</f>
        <v>92.28</v>
      </c>
      <c r="C61" s="196">
        <f>PPCL_NG!P61+PPCL_Spot!P61+GT_NG!P61+GT_Spot!P61+Bawana_NG!P61+Bawana_RLNG!P61+Bawana_Spot!P61</f>
        <v>92.294994040524443</v>
      </c>
      <c r="D61" s="197">
        <f t="shared" si="0"/>
        <v>-1.4994040524442198E-2</v>
      </c>
      <c r="E61" s="196">
        <f>PPCL_NG!J61+PPCL_Spot!J61+GT_NG!J61+GT_Spot!J61+Bawana_NG!J61+Bawana_RLNG!J61+Bawana_Spot!J61</f>
        <v>54.09</v>
      </c>
      <c r="F61" s="196">
        <f>PPCL_NG!Q61+PPCL_Spot!Q61+GT_NG!Q61+GT_Spot!Q61+Bawana_NG!Q61+Bawana_RLNG!Q61+Bawana_Spot!Q61</f>
        <v>54.099535160905845</v>
      </c>
      <c r="G61" s="197">
        <f t="shared" si="1"/>
        <v>-9.5351609058411668E-3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20.66</v>
      </c>
      <c r="L61" s="196">
        <f>PPCL_NG!S61+PPCL_Spot!S61+GT_NG!S61+GT_Spot!S61+Bawana_NG!S61+Bawana_RLNG!S61+Bawana_Spot!S61</f>
        <v>20.662359952324195</v>
      </c>
      <c r="M61" s="197">
        <f t="shared" si="3"/>
        <v>-2.3599523241948361E-3</v>
      </c>
      <c r="N61" s="196">
        <f>PPCL_NG!M61+PPCL_Spot!M61+GT_NG!M61+GT_Spot!M61+Bawana_NG!M61+Bawana_RLNG!M61+Bawana_Spot!M61</f>
        <v>66.69</v>
      </c>
      <c r="O61" s="196">
        <f>PPCL_NG!T61+PPCL_Spot!T61+GT_NG!T61+GT_Spot!T61+Bawana_NG!T61+Bawana_RLNG!T61+Bawana_Spot!T61</f>
        <v>66.703110846245522</v>
      </c>
      <c r="P61" s="197">
        <f t="shared" si="4"/>
        <v>-1.3110846245524499E-2</v>
      </c>
      <c r="Q61" s="197">
        <f t="shared" si="5"/>
        <v>-4.00000000000027E-2</v>
      </c>
    </row>
    <row r="62" spans="1:17">
      <c r="A62" s="33" t="s">
        <v>104</v>
      </c>
      <c r="B62" s="196">
        <f>PPCL_NG!I62+PPCL_Spot!I62+GT_NG!I62+GT_Spot!I62+Bawana_NG!I62+Bawana_RLNG!I62+Bawana_Spot!I62</f>
        <v>92.28</v>
      </c>
      <c r="C62" s="196">
        <f>PPCL_NG!P62+PPCL_Spot!P62+GT_NG!P62+GT_Spot!P62+Bawana_NG!P62+Bawana_RLNG!P62+Bawana_Spot!P62</f>
        <v>92.294994040524443</v>
      </c>
      <c r="D62" s="197">
        <f t="shared" si="0"/>
        <v>-1.4994040524442198E-2</v>
      </c>
      <c r="E62" s="196">
        <f>PPCL_NG!J62+PPCL_Spot!J62+GT_NG!J62+GT_Spot!J62+Bawana_NG!J62+Bawana_RLNG!J62+Bawana_Spot!J62</f>
        <v>54.09</v>
      </c>
      <c r="F62" s="196">
        <f>PPCL_NG!Q62+PPCL_Spot!Q62+GT_NG!Q62+GT_Spot!Q62+Bawana_NG!Q62+Bawana_RLNG!Q62+Bawana_Spot!Q62</f>
        <v>54.099535160905845</v>
      </c>
      <c r="G62" s="197">
        <f t="shared" si="1"/>
        <v>-9.5351609058411668E-3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20.66</v>
      </c>
      <c r="L62" s="196">
        <f>PPCL_NG!S62+PPCL_Spot!S62+GT_NG!S62+GT_Spot!S62+Bawana_NG!S62+Bawana_RLNG!S62+Bawana_Spot!S62</f>
        <v>20.662359952324195</v>
      </c>
      <c r="M62" s="197">
        <f t="shared" si="3"/>
        <v>-2.3599523241948361E-3</v>
      </c>
      <c r="N62" s="196">
        <f>PPCL_NG!M62+PPCL_Spot!M62+GT_NG!M62+GT_Spot!M62+Bawana_NG!M62+Bawana_RLNG!M62+Bawana_Spot!M62</f>
        <v>66.69</v>
      </c>
      <c r="O62" s="196">
        <f>PPCL_NG!T62+PPCL_Spot!T62+GT_NG!T62+GT_Spot!T62+Bawana_NG!T62+Bawana_RLNG!T62+Bawana_Spot!T62</f>
        <v>66.703110846245522</v>
      </c>
      <c r="P62" s="197">
        <f t="shared" si="4"/>
        <v>-1.3110846245524499E-2</v>
      </c>
      <c r="Q62" s="197">
        <f t="shared" si="5"/>
        <v>-4.00000000000027E-2</v>
      </c>
    </row>
    <row r="63" spans="1:17">
      <c r="A63" s="33" t="s">
        <v>105</v>
      </c>
      <c r="B63" s="196">
        <f>PPCL_NG!I63+PPCL_Spot!I63+GT_NG!I63+GT_Spot!I63+Bawana_NG!I63+Bawana_RLNG!I63+Bawana_Spot!I63</f>
        <v>94.539999999999992</v>
      </c>
      <c r="C63" s="196">
        <f>PPCL_NG!P63+PPCL_Spot!P63+GT_NG!P63+GT_Spot!P63+Bawana_NG!P63+Bawana_RLNG!P63+Bawana_Spot!P63</f>
        <v>94.554994040524434</v>
      </c>
      <c r="D63" s="197">
        <f t="shared" si="0"/>
        <v>-1.4994040524442198E-2</v>
      </c>
      <c r="E63" s="196">
        <f>PPCL_NG!J63+PPCL_Spot!J63+GT_NG!J63+GT_Spot!J63+Bawana_NG!J63+Bawana_RLNG!J63+Bawana_Spot!J63</f>
        <v>55.39</v>
      </c>
      <c r="F63" s="196">
        <f>PPCL_NG!Q63+PPCL_Spot!Q63+GT_NG!Q63+GT_Spot!Q63+Bawana_NG!Q63+Bawana_RLNG!Q63+Bawana_Spot!Q63</f>
        <v>55.399535160905842</v>
      </c>
      <c r="G63" s="197">
        <f t="shared" si="1"/>
        <v>-9.5351609058411668E-3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21.19</v>
      </c>
      <c r="L63" s="196">
        <f>PPCL_NG!S63+PPCL_Spot!S63+GT_NG!S63+GT_Spot!S63+Bawana_NG!S63+Bawana_RLNG!S63+Bawana_Spot!S63</f>
        <v>21.192359952324196</v>
      </c>
      <c r="M63" s="197">
        <f t="shared" si="3"/>
        <v>-2.3599523241948361E-3</v>
      </c>
      <c r="N63" s="196">
        <f>PPCL_NG!M63+PPCL_Spot!M63+GT_NG!M63+GT_Spot!M63+Bawana_NG!M63+Bawana_RLNG!M63+Bawana_Spot!M63</f>
        <v>68.27000000000001</v>
      </c>
      <c r="O63" s="196">
        <f>PPCL_NG!T63+PPCL_Spot!T63+GT_NG!T63+GT_Spot!T63+Bawana_NG!T63+Bawana_RLNG!T63+Bawana_Spot!T63</f>
        <v>68.283110846245535</v>
      </c>
      <c r="P63" s="197">
        <f t="shared" si="4"/>
        <v>-1.3110846245524499E-2</v>
      </c>
      <c r="Q63" s="197">
        <f t="shared" si="5"/>
        <v>-4.00000000000027E-2</v>
      </c>
    </row>
    <row r="64" spans="1:17">
      <c r="A64" s="33" t="s">
        <v>106</v>
      </c>
      <c r="B64" s="196">
        <f>PPCL_NG!I64+PPCL_Spot!I64+GT_NG!I64+GT_Spot!I64+Bawana_NG!I64+Bawana_RLNG!I64+Bawana_Spot!I64</f>
        <v>94.539999999999992</v>
      </c>
      <c r="C64" s="196">
        <f>PPCL_NG!P64+PPCL_Spot!P64+GT_NG!P64+GT_Spot!P64+Bawana_NG!P64+Bawana_RLNG!P64+Bawana_Spot!P64</f>
        <v>94.554994040524434</v>
      </c>
      <c r="D64" s="197">
        <f t="shared" si="0"/>
        <v>-1.4994040524442198E-2</v>
      </c>
      <c r="E64" s="196">
        <f>PPCL_NG!J64+PPCL_Spot!J64+GT_NG!J64+GT_Spot!J64+Bawana_NG!J64+Bawana_RLNG!J64+Bawana_Spot!J64</f>
        <v>55.39</v>
      </c>
      <c r="F64" s="196">
        <f>PPCL_NG!Q64+PPCL_Spot!Q64+GT_NG!Q64+GT_Spot!Q64+Bawana_NG!Q64+Bawana_RLNG!Q64+Bawana_Spot!Q64</f>
        <v>55.399535160905842</v>
      </c>
      <c r="G64" s="197">
        <f t="shared" si="1"/>
        <v>-9.5351609058411668E-3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21.19</v>
      </c>
      <c r="L64" s="196">
        <f>PPCL_NG!S64+PPCL_Spot!S64+GT_NG!S64+GT_Spot!S64+Bawana_NG!S64+Bawana_RLNG!S64+Bawana_Spot!S64</f>
        <v>21.192359952324196</v>
      </c>
      <c r="M64" s="197">
        <f t="shared" si="3"/>
        <v>-2.3599523241948361E-3</v>
      </c>
      <c r="N64" s="196">
        <f>PPCL_NG!M64+PPCL_Spot!M64+GT_NG!M64+GT_Spot!M64+Bawana_NG!M64+Bawana_RLNG!M64+Bawana_Spot!M64</f>
        <v>68.27000000000001</v>
      </c>
      <c r="O64" s="196">
        <f>PPCL_NG!T64+PPCL_Spot!T64+GT_NG!T64+GT_Spot!T64+Bawana_NG!T64+Bawana_RLNG!T64+Bawana_Spot!T64</f>
        <v>68.283110846245535</v>
      </c>
      <c r="P64" s="197">
        <f t="shared" si="4"/>
        <v>-1.3110846245524499E-2</v>
      </c>
      <c r="Q64" s="197">
        <f t="shared" si="5"/>
        <v>-4.00000000000027E-2</v>
      </c>
    </row>
    <row r="65" spans="1:17">
      <c r="A65" s="33" t="s">
        <v>107</v>
      </c>
      <c r="B65" s="196">
        <f>PPCL_NG!I65+PPCL_Spot!I65+GT_NG!I65+GT_Spot!I65+Bawana_NG!I65+Bawana_RLNG!I65+Bawana_Spot!I65</f>
        <v>96.34</v>
      </c>
      <c r="C65" s="196">
        <f>PPCL_NG!P65+PPCL_Spot!P65+GT_NG!P65+GT_Spot!P65+Bawana_NG!P65+Bawana_RLNG!P65+Bawana_Spot!P65</f>
        <v>96.3511196707571</v>
      </c>
      <c r="D65" s="197">
        <f t="shared" si="0"/>
        <v>-1.1119670757096856E-2</v>
      </c>
      <c r="E65" s="196">
        <f>PPCL_NG!J65+PPCL_Spot!J65+GT_NG!J65+GT_Spot!J65+Bawana_NG!J65+Bawana_RLNG!J65+Bawana_Spot!J65</f>
        <v>56.43</v>
      </c>
      <c r="F65" s="196">
        <f>PPCL_NG!Q65+PPCL_Spot!Q65+GT_NG!Q65+GT_Spot!Q65+Bawana_NG!Q65+Bawana_RLNG!Q65+Bawana_Spot!Q65</f>
        <v>56.437295001786552</v>
      </c>
      <c r="G65" s="197">
        <f t="shared" si="1"/>
        <v>-7.2950017865522909E-3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21.61</v>
      </c>
      <c r="L65" s="196">
        <f>PPCL_NG!S65+PPCL_Spot!S65+GT_NG!S65+GT_Spot!S65+Bawana_NG!S65+Bawana_RLNG!S65+Bawana_Spot!S65</f>
        <v>21.611451954729485</v>
      </c>
      <c r="M65" s="197">
        <f t="shared" si="3"/>
        <v>-1.4519547294860047E-3</v>
      </c>
      <c r="N65" s="196">
        <f>PPCL_NG!M65+PPCL_Spot!M65+GT_NG!M65+GT_Spot!M65+Bawana_NG!M65+Bawana_RLNG!M65+Bawana_Spot!M65</f>
        <v>69.53</v>
      </c>
      <c r="O65" s="196">
        <f>PPCL_NG!T65+PPCL_Spot!T65+GT_NG!T65+GT_Spot!T65+Bawana_NG!T65+Bawana_RLNG!T65+Bawana_Spot!T65</f>
        <v>69.540403505480469</v>
      </c>
      <c r="P65" s="197">
        <f t="shared" si="4"/>
        <v>-1.0403505480468311E-2</v>
      </c>
      <c r="Q65" s="197">
        <f t="shared" si="5"/>
        <v>-3.0000000000007354E-2</v>
      </c>
    </row>
    <row r="66" spans="1:17">
      <c r="A66" s="33" t="s">
        <v>108</v>
      </c>
      <c r="B66" s="196">
        <f>PPCL_NG!I66+PPCL_Spot!I66+GT_NG!I66+GT_Spot!I66+Bawana_NG!I66+Bawana_RLNG!I66+Bawana_Spot!I66</f>
        <v>96.34</v>
      </c>
      <c r="C66" s="196">
        <f>PPCL_NG!P66+PPCL_Spot!P66+GT_NG!P66+GT_Spot!P66+Bawana_NG!P66+Bawana_RLNG!P66+Bawana_Spot!P66</f>
        <v>96.3511196707571</v>
      </c>
      <c r="D66" s="197">
        <f t="shared" si="0"/>
        <v>-1.1119670757096856E-2</v>
      </c>
      <c r="E66" s="196">
        <f>PPCL_NG!J66+PPCL_Spot!J66+GT_NG!J66+GT_Spot!J66+Bawana_NG!J66+Bawana_RLNG!J66+Bawana_Spot!J66</f>
        <v>56.43</v>
      </c>
      <c r="F66" s="196">
        <f>PPCL_NG!Q66+PPCL_Spot!Q66+GT_NG!Q66+GT_Spot!Q66+Bawana_NG!Q66+Bawana_RLNG!Q66+Bawana_Spot!Q66</f>
        <v>56.437295001786552</v>
      </c>
      <c r="G66" s="197">
        <f t="shared" si="1"/>
        <v>-7.2950017865522909E-3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21.61</v>
      </c>
      <c r="L66" s="196">
        <f>PPCL_NG!S66+PPCL_Spot!S66+GT_NG!S66+GT_Spot!S66+Bawana_NG!S66+Bawana_RLNG!S66+Bawana_Spot!S66</f>
        <v>21.611451954729485</v>
      </c>
      <c r="M66" s="197">
        <f t="shared" si="3"/>
        <v>-1.4519547294860047E-3</v>
      </c>
      <c r="N66" s="196">
        <f>PPCL_NG!M66+PPCL_Spot!M66+GT_NG!M66+GT_Spot!M66+Bawana_NG!M66+Bawana_RLNG!M66+Bawana_Spot!M66</f>
        <v>69.53</v>
      </c>
      <c r="O66" s="196">
        <f>PPCL_NG!T66+PPCL_Spot!T66+GT_NG!T66+GT_Spot!T66+Bawana_NG!T66+Bawana_RLNG!T66+Bawana_Spot!T66</f>
        <v>69.540403505480469</v>
      </c>
      <c r="P66" s="197">
        <f t="shared" si="4"/>
        <v>-1.0403505480468311E-2</v>
      </c>
      <c r="Q66" s="197">
        <f t="shared" si="5"/>
        <v>-3.0000000000007354E-2</v>
      </c>
    </row>
    <row r="67" spans="1:17">
      <c r="A67" s="33" t="s">
        <v>109</v>
      </c>
      <c r="B67" s="196">
        <f>PPCL_NG!I67+PPCL_Spot!I67+GT_NG!I67+GT_Spot!I67+Bawana_NG!I67+Bawana_RLNG!I67+Bawana_Spot!I67</f>
        <v>96.34</v>
      </c>
      <c r="C67" s="196">
        <f>PPCL_NG!P67+PPCL_Spot!P67+GT_NG!P67+GT_Spot!P67+Bawana_NG!P67+Bawana_RLNG!P67+Bawana_Spot!P67</f>
        <v>96.3511196707571</v>
      </c>
      <c r="D67" s="197">
        <f t="shared" ref="D67:D99" si="6">B67-C67</f>
        <v>-1.1119670757096856E-2</v>
      </c>
      <c r="E67" s="196">
        <f>PPCL_NG!J67+PPCL_Spot!J67+GT_NG!J67+GT_Spot!J67+Bawana_NG!J67+Bawana_RLNG!J67+Bawana_Spot!J67</f>
        <v>56.43</v>
      </c>
      <c r="F67" s="196">
        <f>PPCL_NG!Q67+PPCL_Spot!Q67+GT_NG!Q67+GT_Spot!Q67+Bawana_NG!Q67+Bawana_RLNG!Q67+Bawana_Spot!Q67</f>
        <v>56.437295001786552</v>
      </c>
      <c r="G67" s="197">
        <f t="shared" ref="G67:G99" si="7">E67-F67</f>
        <v>-7.2950017865522909E-3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5.8397298672464037</v>
      </c>
      <c r="J67" s="197">
        <f t="shared" ref="J67:J99" si="8">H67-I67</f>
        <v>2.7013275359610844E-4</v>
      </c>
      <c r="K67" s="196">
        <f>PPCL_NG!L67+PPCL_Spot!L67+GT_NG!L67+GT_Spot!L67+Bawana_NG!L67+Bawana_RLNG!L67+Bawana_Spot!L67</f>
        <v>21.61</v>
      </c>
      <c r="L67" s="196">
        <f>PPCL_NG!S67+PPCL_Spot!S67+GT_NG!S67+GT_Spot!S67+Bawana_NG!S67+Bawana_RLNG!S67+Bawana_Spot!S67</f>
        <v>21.611451954729485</v>
      </c>
      <c r="M67" s="197">
        <f t="shared" ref="M67:M99" si="9">K67-L67</f>
        <v>-1.4519547294860047E-3</v>
      </c>
      <c r="N67" s="196">
        <f>PPCL_NG!M67+PPCL_Spot!M67+GT_NG!M67+GT_Spot!M67+Bawana_NG!M67+Bawana_RLNG!M67+Bawana_Spot!M67</f>
        <v>69.53</v>
      </c>
      <c r="O67" s="196">
        <f>PPCL_NG!T67+PPCL_Spot!T67+GT_NG!T67+GT_Spot!T67+Bawana_NG!T67+Bawana_RLNG!T67+Bawana_Spot!T67</f>
        <v>69.540403505480469</v>
      </c>
      <c r="P67" s="197">
        <f t="shared" ref="P67:P99" si="10">N67-O67</f>
        <v>-1.0403505480468311E-2</v>
      </c>
      <c r="Q67" s="197">
        <f t="shared" si="5"/>
        <v>-3.0000000000007354E-2</v>
      </c>
    </row>
    <row r="68" spans="1:17">
      <c r="A68" s="33" t="s">
        <v>110</v>
      </c>
      <c r="B68" s="196">
        <f>PPCL_NG!I68+PPCL_Spot!I68+GT_NG!I68+GT_Spot!I68+Bawana_NG!I68+Bawana_RLNG!I68+Bawana_Spot!I68</f>
        <v>96.34</v>
      </c>
      <c r="C68" s="196">
        <f>PPCL_NG!P68+PPCL_Spot!P68+GT_NG!P68+GT_Spot!P68+Bawana_NG!P68+Bawana_RLNG!P68+Bawana_Spot!P68</f>
        <v>96.3511196707571</v>
      </c>
      <c r="D68" s="197">
        <f t="shared" si="6"/>
        <v>-1.1119670757096856E-2</v>
      </c>
      <c r="E68" s="196">
        <f>PPCL_NG!J68+PPCL_Spot!J68+GT_NG!J68+GT_Spot!J68+Bawana_NG!J68+Bawana_RLNG!J68+Bawana_Spot!J68</f>
        <v>56.43</v>
      </c>
      <c r="F68" s="196">
        <f>PPCL_NG!Q68+PPCL_Spot!Q68+GT_NG!Q68+GT_Spot!Q68+Bawana_NG!Q68+Bawana_RLNG!Q68+Bawana_Spot!Q68</f>
        <v>56.437295001786552</v>
      </c>
      <c r="G68" s="197">
        <f t="shared" si="7"/>
        <v>-7.2950017865522909E-3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5.8397298672464037</v>
      </c>
      <c r="J68" s="197">
        <f t="shared" si="8"/>
        <v>2.7013275359610844E-4</v>
      </c>
      <c r="K68" s="196">
        <f>PPCL_NG!L68+PPCL_Spot!L68+GT_NG!L68+GT_Spot!L68+Bawana_NG!L68+Bawana_RLNG!L68+Bawana_Spot!L68</f>
        <v>21.61</v>
      </c>
      <c r="L68" s="196">
        <f>PPCL_NG!S68+PPCL_Spot!S68+GT_NG!S68+GT_Spot!S68+Bawana_NG!S68+Bawana_RLNG!S68+Bawana_Spot!S68</f>
        <v>21.611451954729485</v>
      </c>
      <c r="M68" s="197">
        <f t="shared" si="9"/>
        <v>-1.4519547294860047E-3</v>
      </c>
      <c r="N68" s="196">
        <f>PPCL_NG!M68+PPCL_Spot!M68+GT_NG!M68+GT_Spot!M68+Bawana_NG!M68+Bawana_RLNG!M68+Bawana_Spot!M68</f>
        <v>69.53</v>
      </c>
      <c r="O68" s="196">
        <f>PPCL_NG!T68+PPCL_Spot!T68+GT_NG!T68+GT_Spot!T68+Bawana_NG!T68+Bawana_RLNG!T68+Bawana_Spot!T68</f>
        <v>69.540403505480469</v>
      </c>
      <c r="P68" s="197">
        <f t="shared" si="10"/>
        <v>-1.0403505480468311E-2</v>
      </c>
      <c r="Q68" s="197">
        <f t="shared" ref="Q68:Q99" si="11">D68+G68+J68+M68+P68</f>
        <v>-3.0000000000007354E-2</v>
      </c>
    </row>
    <row r="69" spans="1:17">
      <c r="A69" s="33" t="s">
        <v>111</v>
      </c>
      <c r="B69" s="196">
        <f>PPCL_NG!I69+PPCL_Spot!I69+GT_NG!I69+GT_Spot!I69+Bawana_NG!I69+Bawana_RLNG!I69+Bawana_Spot!I69</f>
        <v>96.34</v>
      </c>
      <c r="C69" s="196">
        <f>PPCL_NG!P69+PPCL_Spot!P69+GT_NG!P69+GT_Spot!P69+Bawana_NG!P69+Bawana_RLNG!P69+Bawana_Spot!P69</f>
        <v>96.3511196707571</v>
      </c>
      <c r="D69" s="197">
        <f t="shared" si="6"/>
        <v>-1.1119670757096856E-2</v>
      </c>
      <c r="E69" s="196">
        <f>PPCL_NG!J69+PPCL_Spot!J69+GT_NG!J69+GT_Spot!J69+Bawana_NG!J69+Bawana_RLNG!J69+Bawana_Spot!J69</f>
        <v>56.43</v>
      </c>
      <c r="F69" s="196">
        <f>PPCL_NG!Q69+PPCL_Spot!Q69+GT_NG!Q69+GT_Spot!Q69+Bawana_NG!Q69+Bawana_RLNG!Q69+Bawana_Spot!Q69</f>
        <v>56.437295001786552</v>
      </c>
      <c r="G69" s="197">
        <f t="shared" si="7"/>
        <v>-7.2950017865522909E-3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5.8397298672464037</v>
      </c>
      <c r="J69" s="197">
        <f t="shared" si="8"/>
        <v>2.7013275359610844E-4</v>
      </c>
      <c r="K69" s="196">
        <f>PPCL_NG!L69+PPCL_Spot!L69+GT_NG!L69+GT_Spot!L69+Bawana_NG!L69+Bawana_RLNG!L69+Bawana_Spot!L69</f>
        <v>21.61</v>
      </c>
      <c r="L69" s="196">
        <f>PPCL_NG!S69+PPCL_Spot!S69+GT_NG!S69+GT_Spot!S69+Bawana_NG!S69+Bawana_RLNG!S69+Bawana_Spot!S69</f>
        <v>21.611451954729485</v>
      </c>
      <c r="M69" s="197">
        <f t="shared" si="9"/>
        <v>-1.4519547294860047E-3</v>
      </c>
      <c r="N69" s="196">
        <f>PPCL_NG!M69+PPCL_Spot!M69+GT_NG!M69+GT_Spot!M69+Bawana_NG!M69+Bawana_RLNG!M69+Bawana_Spot!M69</f>
        <v>69.53</v>
      </c>
      <c r="O69" s="196">
        <f>PPCL_NG!T69+PPCL_Spot!T69+GT_NG!T69+GT_Spot!T69+Bawana_NG!T69+Bawana_RLNG!T69+Bawana_Spot!T69</f>
        <v>69.540403505480469</v>
      </c>
      <c r="P69" s="197">
        <f t="shared" si="10"/>
        <v>-1.0403505480468311E-2</v>
      </c>
      <c r="Q69" s="197">
        <f t="shared" si="11"/>
        <v>-3.0000000000007354E-2</v>
      </c>
    </row>
    <row r="70" spans="1:17">
      <c r="A70" s="33" t="s">
        <v>112</v>
      </c>
      <c r="B70" s="196">
        <f>PPCL_NG!I70+PPCL_Spot!I70+GT_NG!I70+GT_Spot!I70+Bawana_NG!I70+Bawana_RLNG!I70+Bawana_Spot!I70</f>
        <v>96.34</v>
      </c>
      <c r="C70" s="196">
        <f>PPCL_NG!P70+PPCL_Spot!P70+GT_NG!P70+GT_Spot!P70+Bawana_NG!P70+Bawana_RLNG!P70+Bawana_Spot!P70</f>
        <v>96.3511196707571</v>
      </c>
      <c r="D70" s="197">
        <f t="shared" si="6"/>
        <v>-1.1119670757096856E-2</v>
      </c>
      <c r="E70" s="196">
        <f>PPCL_NG!J70+PPCL_Spot!J70+GT_NG!J70+GT_Spot!J70+Bawana_NG!J70+Bawana_RLNG!J70+Bawana_Spot!J70</f>
        <v>56.43</v>
      </c>
      <c r="F70" s="196">
        <f>PPCL_NG!Q70+PPCL_Spot!Q70+GT_NG!Q70+GT_Spot!Q70+Bawana_NG!Q70+Bawana_RLNG!Q70+Bawana_Spot!Q70</f>
        <v>56.437295001786552</v>
      </c>
      <c r="G70" s="197">
        <f t="shared" si="7"/>
        <v>-7.2950017865522909E-3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5.8397298672464037</v>
      </c>
      <c r="J70" s="197">
        <f t="shared" si="8"/>
        <v>2.7013275359610844E-4</v>
      </c>
      <c r="K70" s="196">
        <f>PPCL_NG!L70+PPCL_Spot!L70+GT_NG!L70+GT_Spot!L70+Bawana_NG!L70+Bawana_RLNG!L70+Bawana_Spot!L70</f>
        <v>21.61</v>
      </c>
      <c r="L70" s="196">
        <f>PPCL_NG!S70+PPCL_Spot!S70+GT_NG!S70+GT_Spot!S70+Bawana_NG!S70+Bawana_RLNG!S70+Bawana_Spot!S70</f>
        <v>21.611451954729485</v>
      </c>
      <c r="M70" s="197">
        <f t="shared" si="9"/>
        <v>-1.4519547294860047E-3</v>
      </c>
      <c r="N70" s="196">
        <f>PPCL_NG!M70+PPCL_Spot!M70+GT_NG!M70+GT_Spot!M70+Bawana_NG!M70+Bawana_RLNG!M70+Bawana_Spot!M70</f>
        <v>69.53</v>
      </c>
      <c r="O70" s="196">
        <f>PPCL_NG!T70+PPCL_Spot!T70+GT_NG!T70+GT_Spot!T70+Bawana_NG!T70+Bawana_RLNG!T70+Bawana_Spot!T70</f>
        <v>69.540403505480469</v>
      </c>
      <c r="P70" s="197">
        <f t="shared" si="10"/>
        <v>-1.0403505480468311E-2</v>
      </c>
      <c r="Q70" s="197">
        <f t="shared" si="11"/>
        <v>-3.0000000000007354E-2</v>
      </c>
    </row>
    <row r="71" spans="1:17">
      <c r="A71" s="33" t="s">
        <v>113</v>
      </c>
      <c r="B71" s="196">
        <f>PPCL_NG!I71+PPCL_Spot!I71+GT_NG!I71+GT_Spot!I71+Bawana_NG!I71+Bawana_RLNG!I71+Bawana_Spot!I71</f>
        <v>95.179999999999993</v>
      </c>
      <c r="C71" s="196">
        <f>PPCL_NG!P71+PPCL_Spot!P71+GT_NG!P71+GT_Spot!P71+Bawana_NG!P71+Bawana_RLNG!P71+Bawana_Spot!P71</f>
        <v>95.191186360627682</v>
      </c>
      <c r="D71" s="197">
        <f t="shared" si="6"/>
        <v>-1.1186360627689851E-2</v>
      </c>
      <c r="E71" s="196">
        <f>PPCL_NG!J71+PPCL_Spot!J71+GT_NG!J71+GT_Spot!J71+Bawana_NG!J71+Bawana_RLNG!J71+Bawana_Spot!J71</f>
        <v>55.77</v>
      </c>
      <c r="F71" s="196">
        <f>PPCL_NG!Q71+PPCL_Spot!Q71+GT_NG!Q71+GT_Spot!Q71+Bawana_NG!Q71+Bawana_RLNG!Q71+Bawana_Spot!Q71</f>
        <v>55.777333068064834</v>
      </c>
      <c r="G71" s="197">
        <f t="shared" si="7"/>
        <v>-7.3330680648311386E-3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5.8397307887336929</v>
      </c>
      <c r="J71" s="197">
        <f t="shared" si="8"/>
        <v>2.692112663069679E-4</v>
      </c>
      <c r="K71" s="196">
        <f>PPCL_NG!L71+PPCL_Spot!L71+GT_NG!L71+GT_Spot!L71+Bawana_NG!L71+Bawana_RLNG!L71+Bawana_Spot!L71</f>
        <v>24.98</v>
      </c>
      <c r="L71" s="196">
        <f>PPCL_NG!S71+PPCL_Spot!S71+GT_NG!S71+GT_Spot!S71+Bawana_NG!S71+Bawana_RLNG!S71+Bawana_Spot!S71</f>
        <v>24.981299702474015</v>
      </c>
      <c r="M71" s="197">
        <f t="shared" si="9"/>
        <v>-1.2997024740144525E-3</v>
      </c>
      <c r="N71" s="196">
        <f>PPCL_NG!M71+PPCL_Spot!M71+GT_NG!M71+GT_Spot!M71+Bawana_NG!M71+Bawana_RLNG!M71+Bawana_Spot!M71</f>
        <v>68.72</v>
      </c>
      <c r="O71" s="196">
        <f>PPCL_NG!T71+PPCL_Spot!T71+GT_NG!T71+GT_Spot!T71+Bawana_NG!T71+Bawana_RLNG!T71+Bawana_Spot!T71</f>
        <v>68.730450080099772</v>
      </c>
      <c r="P71" s="197">
        <f t="shared" si="10"/>
        <v>-1.0450080099772663E-2</v>
      </c>
      <c r="Q71" s="197">
        <f t="shared" si="11"/>
        <v>-3.0000000000001137E-2</v>
      </c>
    </row>
    <row r="72" spans="1:17">
      <c r="A72" s="33" t="s">
        <v>114</v>
      </c>
      <c r="B72" s="196">
        <f>PPCL_NG!I72+PPCL_Spot!I72+GT_NG!I72+GT_Spot!I72+Bawana_NG!I72+Bawana_RLNG!I72+Bawana_Spot!I72</f>
        <v>95.179999999999993</v>
      </c>
      <c r="C72" s="196">
        <f>PPCL_NG!P72+PPCL_Spot!P72+GT_NG!P72+GT_Spot!P72+Bawana_NG!P72+Bawana_RLNG!P72+Bawana_Spot!P72</f>
        <v>95.191186360627682</v>
      </c>
      <c r="D72" s="197">
        <f t="shared" si="6"/>
        <v>-1.1186360627689851E-2</v>
      </c>
      <c r="E72" s="196">
        <f>PPCL_NG!J72+PPCL_Spot!J72+GT_NG!J72+GT_Spot!J72+Bawana_NG!J72+Bawana_RLNG!J72+Bawana_Spot!J72</f>
        <v>55.77</v>
      </c>
      <c r="F72" s="196">
        <f>PPCL_NG!Q72+PPCL_Spot!Q72+GT_NG!Q72+GT_Spot!Q72+Bawana_NG!Q72+Bawana_RLNG!Q72+Bawana_Spot!Q72</f>
        <v>55.777333068064834</v>
      </c>
      <c r="G72" s="197">
        <f t="shared" si="7"/>
        <v>-7.3330680648311386E-3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5.8397307887336929</v>
      </c>
      <c r="J72" s="197">
        <f t="shared" si="8"/>
        <v>2.692112663069679E-4</v>
      </c>
      <c r="K72" s="196">
        <f>PPCL_NG!L72+PPCL_Spot!L72+GT_NG!L72+GT_Spot!L72+Bawana_NG!L72+Bawana_RLNG!L72+Bawana_Spot!L72</f>
        <v>24.98</v>
      </c>
      <c r="L72" s="196">
        <f>PPCL_NG!S72+PPCL_Spot!S72+GT_NG!S72+GT_Spot!S72+Bawana_NG!S72+Bawana_RLNG!S72+Bawana_Spot!S72</f>
        <v>24.981299702474015</v>
      </c>
      <c r="M72" s="197">
        <f t="shared" si="9"/>
        <v>-1.2997024740144525E-3</v>
      </c>
      <c r="N72" s="196">
        <f>PPCL_NG!M72+PPCL_Spot!M72+GT_NG!M72+GT_Spot!M72+Bawana_NG!M72+Bawana_RLNG!M72+Bawana_Spot!M72</f>
        <v>68.72</v>
      </c>
      <c r="O72" s="196">
        <f>PPCL_NG!T72+PPCL_Spot!T72+GT_NG!T72+GT_Spot!T72+Bawana_NG!T72+Bawana_RLNG!T72+Bawana_Spot!T72</f>
        <v>68.730450080099772</v>
      </c>
      <c r="P72" s="197">
        <f t="shared" si="10"/>
        <v>-1.0450080099772663E-2</v>
      </c>
      <c r="Q72" s="197">
        <f t="shared" si="11"/>
        <v>-3.0000000000001137E-2</v>
      </c>
    </row>
    <row r="73" spans="1:17">
      <c r="A73" s="33" t="s">
        <v>115</v>
      </c>
      <c r="B73" s="196">
        <f>PPCL_NG!I73+PPCL_Spot!I73+GT_NG!I73+GT_Spot!I73+Bawana_NG!I73+Bawana_RLNG!I73+Bawana_Spot!I73</f>
        <v>95.179999999999993</v>
      </c>
      <c r="C73" s="196">
        <f>PPCL_NG!P73+PPCL_Spot!P73+GT_NG!P73+GT_Spot!P73+Bawana_NG!P73+Bawana_RLNG!P73+Bawana_Spot!P73</f>
        <v>95.191186360627682</v>
      </c>
      <c r="D73" s="197">
        <f t="shared" si="6"/>
        <v>-1.1186360627689851E-2</v>
      </c>
      <c r="E73" s="196">
        <f>PPCL_NG!J73+PPCL_Spot!J73+GT_NG!J73+GT_Spot!J73+Bawana_NG!J73+Bawana_RLNG!J73+Bawana_Spot!J73</f>
        <v>55.77</v>
      </c>
      <c r="F73" s="196">
        <f>PPCL_NG!Q73+PPCL_Spot!Q73+GT_NG!Q73+GT_Spot!Q73+Bawana_NG!Q73+Bawana_RLNG!Q73+Bawana_Spot!Q73</f>
        <v>55.777333068064834</v>
      </c>
      <c r="G73" s="197">
        <f t="shared" si="7"/>
        <v>-7.3330680648311386E-3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5.8397307887336929</v>
      </c>
      <c r="J73" s="197">
        <f t="shared" si="8"/>
        <v>2.692112663069679E-4</v>
      </c>
      <c r="K73" s="196">
        <f>PPCL_NG!L73+PPCL_Spot!L73+GT_NG!L73+GT_Spot!L73+Bawana_NG!L73+Bawana_RLNG!L73+Bawana_Spot!L73</f>
        <v>24.98</v>
      </c>
      <c r="L73" s="196">
        <f>PPCL_NG!S73+PPCL_Spot!S73+GT_NG!S73+GT_Spot!S73+Bawana_NG!S73+Bawana_RLNG!S73+Bawana_Spot!S73</f>
        <v>24.981299702474015</v>
      </c>
      <c r="M73" s="197">
        <f t="shared" si="9"/>
        <v>-1.2997024740144525E-3</v>
      </c>
      <c r="N73" s="196">
        <f>PPCL_NG!M73+PPCL_Spot!M73+GT_NG!M73+GT_Spot!M73+Bawana_NG!M73+Bawana_RLNG!M73+Bawana_Spot!M73</f>
        <v>68.72</v>
      </c>
      <c r="O73" s="196">
        <f>PPCL_NG!T73+PPCL_Spot!T73+GT_NG!T73+GT_Spot!T73+Bawana_NG!T73+Bawana_RLNG!T73+Bawana_Spot!T73</f>
        <v>68.730450080099772</v>
      </c>
      <c r="P73" s="197">
        <f t="shared" si="10"/>
        <v>-1.0450080099772663E-2</v>
      </c>
      <c r="Q73" s="197">
        <f t="shared" si="11"/>
        <v>-3.0000000000001137E-2</v>
      </c>
    </row>
    <row r="74" spans="1:17">
      <c r="A74" s="33" t="s">
        <v>116</v>
      </c>
      <c r="B74" s="196">
        <f>PPCL_NG!I74+PPCL_Spot!I74+GT_NG!I74+GT_Spot!I74+Bawana_NG!I74+Bawana_RLNG!I74+Bawana_Spot!I74</f>
        <v>95.179999999999993</v>
      </c>
      <c r="C74" s="196">
        <f>PPCL_NG!P74+PPCL_Spot!P74+GT_NG!P74+GT_Spot!P74+Bawana_NG!P74+Bawana_RLNG!P74+Bawana_Spot!P74</f>
        <v>95.191186360627682</v>
      </c>
      <c r="D74" s="197">
        <f t="shared" si="6"/>
        <v>-1.1186360627689851E-2</v>
      </c>
      <c r="E74" s="196">
        <f>PPCL_NG!J74+PPCL_Spot!J74+GT_NG!J74+GT_Spot!J74+Bawana_NG!J74+Bawana_RLNG!J74+Bawana_Spot!J74</f>
        <v>55.77</v>
      </c>
      <c r="F74" s="196">
        <f>PPCL_NG!Q74+PPCL_Spot!Q74+GT_NG!Q74+GT_Spot!Q74+Bawana_NG!Q74+Bawana_RLNG!Q74+Bawana_Spot!Q74</f>
        <v>55.777333068064834</v>
      </c>
      <c r="G74" s="197">
        <f t="shared" si="7"/>
        <v>-7.3330680648311386E-3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5.8397307887336929</v>
      </c>
      <c r="J74" s="197">
        <f t="shared" si="8"/>
        <v>2.692112663069679E-4</v>
      </c>
      <c r="K74" s="196">
        <f>PPCL_NG!L74+PPCL_Spot!L74+GT_NG!L74+GT_Spot!L74+Bawana_NG!L74+Bawana_RLNG!L74+Bawana_Spot!L74</f>
        <v>24.98</v>
      </c>
      <c r="L74" s="196">
        <f>PPCL_NG!S74+PPCL_Spot!S74+GT_NG!S74+GT_Spot!S74+Bawana_NG!S74+Bawana_RLNG!S74+Bawana_Spot!S74</f>
        <v>24.981299702474015</v>
      </c>
      <c r="M74" s="197">
        <f t="shared" si="9"/>
        <v>-1.2997024740144525E-3</v>
      </c>
      <c r="N74" s="196">
        <f>PPCL_NG!M74+PPCL_Spot!M74+GT_NG!M74+GT_Spot!M74+Bawana_NG!M74+Bawana_RLNG!M74+Bawana_Spot!M74</f>
        <v>68.72</v>
      </c>
      <c r="O74" s="196">
        <f>PPCL_NG!T74+PPCL_Spot!T74+GT_NG!T74+GT_Spot!T74+Bawana_NG!T74+Bawana_RLNG!T74+Bawana_Spot!T74</f>
        <v>68.730450080099772</v>
      </c>
      <c r="P74" s="197">
        <f t="shared" si="10"/>
        <v>-1.0450080099772663E-2</v>
      </c>
      <c r="Q74" s="197">
        <f t="shared" si="11"/>
        <v>-3.0000000000001137E-2</v>
      </c>
    </row>
    <row r="75" spans="1:17">
      <c r="A75" s="33" t="s">
        <v>117</v>
      </c>
      <c r="B75" s="196">
        <f>PPCL_NG!I75+PPCL_Spot!I75+GT_NG!I75+GT_Spot!I75+Bawana_NG!I75+Bawana_RLNG!I75+Bawana_Spot!I75</f>
        <v>89.63</v>
      </c>
      <c r="C75" s="196">
        <f>PPCL_NG!P75+PPCL_Spot!P75+GT_NG!P75+GT_Spot!P75+Bawana_NG!P75+Bawana_RLNG!P75+Bawana_Spot!P75</f>
        <v>89.644994040524438</v>
      </c>
      <c r="D75" s="197">
        <f t="shared" si="6"/>
        <v>-1.4994040524442198E-2</v>
      </c>
      <c r="E75" s="196">
        <f>PPCL_NG!J75+PPCL_Spot!J75+GT_NG!J75+GT_Spot!J75+Bawana_NG!J75+Bawana_RLNG!J75+Bawana_Spot!J75</f>
        <v>53</v>
      </c>
      <c r="F75" s="196">
        <f>PPCL_NG!Q75+PPCL_Spot!Q75+GT_NG!Q75+GT_Spot!Q75+Bawana_NG!Q75+Bawana_RLNG!Q75+Bawana_Spot!Q75</f>
        <v>53.009535160905841</v>
      </c>
      <c r="G75" s="197">
        <f t="shared" si="7"/>
        <v>-9.5351609058411668E-3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5.84</v>
      </c>
      <c r="J75" s="197">
        <f t="shared" si="8"/>
        <v>0</v>
      </c>
      <c r="K75" s="196">
        <f>PPCL_NG!L75+PPCL_Spot!L75+GT_NG!L75+GT_Spot!L75+Bawana_NG!L75+Bawana_RLNG!L75+Bawana_Spot!L75</f>
        <v>24.98</v>
      </c>
      <c r="L75" s="196">
        <f>PPCL_NG!S75+PPCL_Spot!S75+GT_NG!S75+GT_Spot!S75+Bawana_NG!S75+Bawana_RLNG!S75+Bawana_Spot!S75</f>
        <v>24.982359952324195</v>
      </c>
      <c r="M75" s="197">
        <f t="shared" si="9"/>
        <v>-2.3599523241948361E-3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80.623110846245524</v>
      </c>
      <c r="P75" s="197">
        <f t="shared" si="10"/>
        <v>-1.3110846245524499E-2</v>
      </c>
      <c r="Q75" s="197">
        <f t="shared" si="11"/>
        <v>-4.00000000000027E-2</v>
      </c>
    </row>
    <row r="76" spans="1:17">
      <c r="A76" s="33" t="s">
        <v>118</v>
      </c>
      <c r="B76" s="196">
        <f>PPCL_NG!I76+PPCL_Spot!I76+GT_NG!I76+GT_Spot!I76+Bawana_NG!I76+Bawana_RLNG!I76+Bawana_Spot!I76</f>
        <v>89.63</v>
      </c>
      <c r="C76" s="196">
        <f>PPCL_NG!P76+PPCL_Spot!P76+GT_NG!P76+GT_Spot!P76+Bawana_NG!P76+Bawana_RLNG!P76+Bawana_Spot!P76</f>
        <v>89.644994040524438</v>
      </c>
      <c r="D76" s="197">
        <f t="shared" si="6"/>
        <v>-1.4994040524442198E-2</v>
      </c>
      <c r="E76" s="196">
        <f>PPCL_NG!J76+PPCL_Spot!J76+GT_NG!J76+GT_Spot!J76+Bawana_NG!J76+Bawana_RLNG!J76+Bawana_Spot!J76</f>
        <v>53</v>
      </c>
      <c r="F76" s="196">
        <f>PPCL_NG!Q76+PPCL_Spot!Q76+GT_NG!Q76+GT_Spot!Q76+Bawana_NG!Q76+Bawana_RLNG!Q76+Bawana_Spot!Q76</f>
        <v>53.009535160905841</v>
      </c>
      <c r="G76" s="197">
        <f t="shared" si="7"/>
        <v>-9.5351609058411668E-3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5.84</v>
      </c>
      <c r="J76" s="197">
        <f t="shared" si="8"/>
        <v>0</v>
      </c>
      <c r="K76" s="196">
        <f>PPCL_NG!L76+PPCL_Spot!L76+GT_NG!L76+GT_Spot!L76+Bawana_NG!L76+Bawana_RLNG!L76+Bawana_Spot!L76</f>
        <v>24.98</v>
      </c>
      <c r="L76" s="196">
        <f>PPCL_NG!S76+PPCL_Spot!S76+GT_NG!S76+GT_Spot!S76+Bawana_NG!S76+Bawana_RLNG!S76+Bawana_Spot!S76</f>
        <v>24.982359952324195</v>
      </c>
      <c r="M76" s="197">
        <f t="shared" si="9"/>
        <v>-2.3599523241948361E-3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80.623110846245524</v>
      </c>
      <c r="P76" s="197">
        <f t="shared" si="10"/>
        <v>-1.3110846245524499E-2</v>
      </c>
      <c r="Q76" s="197">
        <f t="shared" si="11"/>
        <v>-4.00000000000027E-2</v>
      </c>
    </row>
    <row r="77" spans="1:17">
      <c r="A77" s="33" t="s">
        <v>119</v>
      </c>
      <c r="B77" s="196">
        <f>PPCL_NG!I77+PPCL_Spot!I77+GT_NG!I77+GT_Spot!I77+Bawana_NG!I77+Bawana_RLNG!I77+Bawana_Spot!I77</f>
        <v>89.63</v>
      </c>
      <c r="C77" s="196">
        <f>PPCL_NG!P77+PPCL_Spot!P77+GT_NG!P77+GT_Spot!P77+Bawana_NG!P77+Bawana_RLNG!P77+Bawana_Spot!P77</f>
        <v>89.644994040524438</v>
      </c>
      <c r="D77" s="197">
        <f t="shared" si="6"/>
        <v>-1.4994040524442198E-2</v>
      </c>
      <c r="E77" s="196">
        <f>PPCL_NG!J77+PPCL_Spot!J77+GT_NG!J77+GT_Spot!J77+Bawana_NG!J77+Bawana_RLNG!J77+Bawana_Spot!J77</f>
        <v>53</v>
      </c>
      <c r="F77" s="196">
        <f>PPCL_NG!Q77+PPCL_Spot!Q77+GT_NG!Q77+GT_Spot!Q77+Bawana_NG!Q77+Bawana_RLNG!Q77+Bawana_Spot!Q77</f>
        <v>53.009535160905841</v>
      </c>
      <c r="G77" s="197">
        <f t="shared" si="7"/>
        <v>-9.5351609058411668E-3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5.84</v>
      </c>
      <c r="J77" s="197">
        <f t="shared" si="8"/>
        <v>0</v>
      </c>
      <c r="K77" s="196">
        <f>PPCL_NG!L77+PPCL_Spot!L77+GT_NG!L77+GT_Spot!L77+Bawana_NG!L77+Bawana_RLNG!L77+Bawana_Spot!L77</f>
        <v>24.98</v>
      </c>
      <c r="L77" s="196">
        <f>PPCL_NG!S77+PPCL_Spot!S77+GT_NG!S77+GT_Spot!S77+Bawana_NG!S77+Bawana_RLNG!S77+Bawana_Spot!S77</f>
        <v>24.982359952324195</v>
      </c>
      <c r="M77" s="197">
        <f t="shared" si="9"/>
        <v>-2.3599523241948361E-3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80.623110846245524</v>
      </c>
      <c r="P77" s="197">
        <f t="shared" si="10"/>
        <v>-1.3110846245524499E-2</v>
      </c>
      <c r="Q77" s="197">
        <f t="shared" si="11"/>
        <v>-4.00000000000027E-2</v>
      </c>
    </row>
    <row r="78" spans="1:17">
      <c r="A78" s="33" t="s">
        <v>120</v>
      </c>
      <c r="B78" s="196">
        <f>PPCL_NG!I78+PPCL_Spot!I78+GT_NG!I78+GT_Spot!I78+Bawana_NG!I78+Bawana_RLNG!I78+Bawana_Spot!I78</f>
        <v>89.63</v>
      </c>
      <c r="C78" s="196">
        <f>PPCL_NG!P78+PPCL_Spot!P78+GT_NG!P78+GT_Spot!P78+Bawana_NG!P78+Bawana_RLNG!P78+Bawana_Spot!P78</f>
        <v>89.644994040524438</v>
      </c>
      <c r="D78" s="197">
        <f t="shared" si="6"/>
        <v>-1.4994040524442198E-2</v>
      </c>
      <c r="E78" s="196">
        <f>PPCL_NG!J78+PPCL_Spot!J78+GT_NG!J78+GT_Spot!J78+Bawana_NG!J78+Bawana_RLNG!J78+Bawana_Spot!J78</f>
        <v>53</v>
      </c>
      <c r="F78" s="196">
        <f>PPCL_NG!Q78+PPCL_Spot!Q78+GT_NG!Q78+GT_Spot!Q78+Bawana_NG!Q78+Bawana_RLNG!Q78+Bawana_Spot!Q78</f>
        <v>53.009535160905841</v>
      </c>
      <c r="G78" s="197">
        <f t="shared" si="7"/>
        <v>-9.5351609058411668E-3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5.84</v>
      </c>
      <c r="J78" s="197">
        <f t="shared" si="8"/>
        <v>0</v>
      </c>
      <c r="K78" s="196">
        <f>PPCL_NG!L78+PPCL_Spot!L78+GT_NG!L78+GT_Spot!L78+Bawana_NG!L78+Bawana_RLNG!L78+Bawana_Spot!L78</f>
        <v>24.98</v>
      </c>
      <c r="L78" s="196">
        <f>PPCL_NG!S78+PPCL_Spot!S78+GT_NG!S78+GT_Spot!S78+Bawana_NG!S78+Bawana_RLNG!S78+Bawana_Spot!S78</f>
        <v>24.982359952324195</v>
      </c>
      <c r="M78" s="197">
        <f t="shared" si="9"/>
        <v>-2.3599523241948361E-3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80.623110846245524</v>
      </c>
      <c r="P78" s="197">
        <f t="shared" si="10"/>
        <v>-1.3110846245524499E-2</v>
      </c>
      <c r="Q78" s="197">
        <f t="shared" si="11"/>
        <v>-4.00000000000027E-2</v>
      </c>
    </row>
    <row r="79" spans="1:17">
      <c r="A79" s="33" t="s">
        <v>121</v>
      </c>
      <c r="B79" s="196">
        <f>PPCL_NG!I79+PPCL_Spot!I79+GT_NG!I79+GT_Spot!I79+Bawana_NG!I79+Bawana_RLNG!I79+Bawana_Spot!I79</f>
        <v>91.63</v>
      </c>
      <c r="C79" s="196">
        <f>PPCL_NG!P79+PPCL_Spot!P79+GT_NG!P79+GT_Spot!P79+Bawana_NG!P79+Bawana_RLNG!P79+Bawana_Spot!P79</f>
        <v>91.646400449943755</v>
      </c>
      <c r="D79" s="197">
        <f t="shared" si="6"/>
        <v>-1.6400449943759554E-2</v>
      </c>
      <c r="E79" s="196">
        <f>PPCL_NG!J79+PPCL_Spot!J79+GT_NG!J79+GT_Spot!J79+Bawana_NG!J79+Bawana_RLNG!J79+Bawana_Spot!J79</f>
        <v>53</v>
      </c>
      <c r="F79" s="196">
        <f>PPCL_NG!Q79+PPCL_Spot!Q79+GT_NG!Q79+GT_Spot!Q79+Bawana_NG!Q79+Bawana_RLNG!Q79+Bawana_Spot!Q79</f>
        <v>53.008998875140605</v>
      </c>
      <c r="G79" s="197">
        <f t="shared" si="7"/>
        <v>-8.998875140605378E-3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5.84</v>
      </c>
      <c r="J79" s="197">
        <f t="shared" si="8"/>
        <v>0</v>
      </c>
      <c r="K79" s="196">
        <f>PPCL_NG!L79+PPCL_Spot!L79+GT_NG!L79+GT_Spot!L79+Bawana_NG!L79+Bawana_RLNG!L79+Bawana_Spot!L79</f>
        <v>24.98</v>
      </c>
      <c r="L79" s="196">
        <f>PPCL_NG!S79+PPCL_Spot!S79+GT_NG!S79+GT_Spot!S79+Bawana_NG!S79+Bawana_RLNG!S79+Bawana_Spot!S79</f>
        <v>24.982227221597299</v>
      </c>
      <c r="M79" s="197">
        <f t="shared" si="9"/>
        <v>-2.2272215972982679E-3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80.622373453318332</v>
      </c>
      <c r="P79" s="197">
        <f t="shared" si="10"/>
        <v>-1.2373453318332395E-2</v>
      </c>
      <c r="Q79" s="197">
        <f t="shared" si="11"/>
        <v>-3.9999999999995595E-2</v>
      </c>
    </row>
    <row r="80" spans="1:17">
      <c r="A80" s="33" t="s">
        <v>122</v>
      </c>
      <c r="B80" s="196">
        <f>PPCL_NG!I80+PPCL_Spot!I80+GT_NG!I80+GT_Spot!I80+Bawana_NG!I80+Bawana_RLNG!I80+Bawana_Spot!I80</f>
        <v>91.63</v>
      </c>
      <c r="C80" s="196">
        <f>PPCL_NG!P80+PPCL_Spot!P80+GT_NG!P80+GT_Spot!P80+Bawana_NG!P80+Bawana_RLNG!P80+Bawana_Spot!P80</f>
        <v>91.646400449943755</v>
      </c>
      <c r="D80" s="197">
        <f t="shared" si="6"/>
        <v>-1.6400449943759554E-2</v>
      </c>
      <c r="E80" s="196">
        <f>PPCL_NG!J80+PPCL_Spot!J80+GT_NG!J80+GT_Spot!J80+Bawana_NG!J80+Bawana_RLNG!J80+Bawana_Spot!J80</f>
        <v>53</v>
      </c>
      <c r="F80" s="196">
        <f>PPCL_NG!Q80+PPCL_Spot!Q80+GT_NG!Q80+GT_Spot!Q80+Bawana_NG!Q80+Bawana_RLNG!Q80+Bawana_Spot!Q80</f>
        <v>53.008998875140605</v>
      </c>
      <c r="G80" s="197">
        <f t="shared" si="7"/>
        <v>-8.998875140605378E-3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5.84</v>
      </c>
      <c r="J80" s="197">
        <f t="shared" si="8"/>
        <v>0</v>
      </c>
      <c r="K80" s="196">
        <f>PPCL_NG!L80+PPCL_Spot!L80+GT_NG!L80+GT_Spot!L80+Bawana_NG!L80+Bawana_RLNG!L80+Bawana_Spot!L80</f>
        <v>24.98</v>
      </c>
      <c r="L80" s="196">
        <f>PPCL_NG!S80+PPCL_Spot!S80+GT_NG!S80+GT_Spot!S80+Bawana_NG!S80+Bawana_RLNG!S80+Bawana_Spot!S80</f>
        <v>24.982227221597299</v>
      </c>
      <c r="M80" s="197">
        <f t="shared" si="9"/>
        <v>-2.2272215972982679E-3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80.622373453318332</v>
      </c>
      <c r="P80" s="197">
        <f t="shared" si="10"/>
        <v>-1.2373453318332395E-2</v>
      </c>
      <c r="Q80" s="197">
        <f t="shared" si="11"/>
        <v>-3.9999999999995595E-2</v>
      </c>
    </row>
    <row r="81" spans="1:17">
      <c r="A81" s="33" t="s">
        <v>123</v>
      </c>
      <c r="B81" s="196">
        <f>PPCL_NG!I81+PPCL_Spot!I81+GT_NG!I81+GT_Spot!I81+Bawana_NG!I81+Bawana_RLNG!I81+Bawana_Spot!I81</f>
        <v>88.08</v>
      </c>
      <c r="C81" s="196">
        <f>PPCL_NG!P81+PPCL_Spot!P81+GT_NG!P81+GT_Spot!P81+Bawana_NG!P81+Bawana_RLNG!P81+Bawana_Spot!P81</f>
        <v>88.14674735249622</v>
      </c>
      <c r="D81" s="197">
        <f t="shared" si="6"/>
        <v>-6.6747352496221879E-2</v>
      </c>
      <c r="E81" s="196">
        <f>PPCL_NG!J81+PPCL_Spot!J81+GT_NG!J81+GT_Spot!J81+Bawana_NG!J81+Bawana_RLNG!J81+Bawana_Spot!J81</f>
        <v>51.04</v>
      </c>
      <c r="F81" s="196">
        <f>PPCL_NG!Q81+PPCL_Spot!Q81+GT_NG!Q81+GT_Spot!Q81+Bawana_NG!Q81+Bawana_RLNG!Q81+Bawana_Spot!Q81</f>
        <v>51.076550680786688</v>
      </c>
      <c r="G81" s="197">
        <f t="shared" si="7"/>
        <v>-3.6550680786689327E-2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5.84</v>
      </c>
      <c r="J81" s="197">
        <f t="shared" si="8"/>
        <v>0</v>
      </c>
      <c r="K81" s="196">
        <f>PPCL_NG!L81+PPCL_Spot!L81+GT_NG!L81+GT_Spot!L81+Bawana_NG!L81+Bawana_RLNG!L81+Bawana_Spot!L81</f>
        <v>24.49</v>
      </c>
      <c r="L81" s="196">
        <f>PPCL_NG!S81+PPCL_Spot!S81+GT_NG!S81+GT_Spot!S81+Bawana_NG!S81+Bawana_RLNG!S81+Bawana_Spot!S81</f>
        <v>24.499016641452346</v>
      </c>
      <c r="M81" s="197">
        <f t="shared" si="9"/>
        <v>-9.0166414523480398E-3</v>
      </c>
      <c r="N81" s="196">
        <f>PPCL_NG!M81+PPCL_Spot!M81+GT_NG!M81+GT_Spot!M81+Bawana_NG!M81+Bawana_RLNG!M81+Bawana_Spot!M81</f>
        <v>77.489999999999995</v>
      </c>
      <c r="O81" s="196">
        <f>PPCL_NG!T81+PPCL_Spot!T81+GT_NG!T81+GT_Spot!T81+Bawana_NG!T81+Bawana_RLNG!T81+Bawana_Spot!T81</f>
        <v>77.537685325264746</v>
      </c>
      <c r="P81" s="197">
        <f t="shared" si="10"/>
        <v>-4.7685325264751555E-2</v>
      </c>
      <c r="Q81" s="197">
        <f t="shared" si="11"/>
        <v>-0.1600000000000108</v>
      </c>
    </row>
    <row r="82" spans="1:17">
      <c r="A82" s="33" t="s">
        <v>124</v>
      </c>
      <c r="B82" s="196">
        <f>PPCL_NG!I82+PPCL_Spot!I82+GT_NG!I82+GT_Spot!I82+Bawana_NG!I82+Bawana_RLNG!I82+Bawana_Spot!I82</f>
        <v>88.08</v>
      </c>
      <c r="C82" s="196">
        <f>PPCL_NG!P82+PPCL_Spot!P82+GT_NG!P82+GT_Spot!P82+Bawana_NG!P82+Bawana_RLNG!P82+Bawana_Spot!P82</f>
        <v>88.14674735249622</v>
      </c>
      <c r="D82" s="197">
        <f t="shared" si="6"/>
        <v>-6.6747352496221879E-2</v>
      </c>
      <c r="E82" s="196">
        <f>PPCL_NG!J82+PPCL_Spot!J82+GT_NG!J82+GT_Spot!J82+Bawana_NG!J82+Bawana_RLNG!J82+Bawana_Spot!J82</f>
        <v>51.04</v>
      </c>
      <c r="F82" s="196">
        <f>PPCL_NG!Q82+PPCL_Spot!Q82+GT_NG!Q82+GT_Spot!Q82+Bawana_NG!Q82+Bawana_RLNG!Q82+Bawana_Spot!Q82</f>
        <v>51.076550680786688</v>
      </c>
      <c r="G82" s="197">
        <f t="shared" si="7"/>
        <v>-3.6550680786689327E-2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5.84</v>
      </c>
      <c r="J82" s="197">
        <f t="shared" si="8"/>
        <v>0</v>
      </c>
      <c r="K82" s="196">
        <f>PPCL_NG!L82+PPCL_Spot!L82+GT_NG!L82+GT_Spot!L82+Bawana_NG!L82+Bawana_RLNG!L82+Bawana_Spot!L82</f>
        <v>24.49</v>
      </c>
      <c r="L82" s="196">
        <f>PPCL_NG!S82+PPCL_Spot!S82+GT_NG!S82+GT_Spot!S82+Bawana_NG!S82+Bawana_RLNG!S82+Bawana_Spot!S82</f>
        <v>24.499016641452346</v>
      </c>
      <c r="M82" s="197">
        <f t="shared" si="9"/>
        <v>-9.0166414523480398E-3</v>
      </c>
      <c r="N82" s="196">
        <f>PPCL_NG!M82+PPCL_Spot!M82+GT_NG!M82+GT_Spot!M82+Bawana_NG!M82+Bawana_RLNG!M82+Bawana_Spot!M82</f>
        <v>77.489999999999995</v>
      </c>
      <c r="O82" s="196">
        <f>PPCL_NG!T82+PPCL_Spot!T82+GT_NG!T82+GT_Spot!T82+Bawana_NG!T82+Bawana_RLNG!T82+Bawana_Spot!T82</f>
        <v>77.537685325264746</v>
      </c>
      <c r="P82" s="197">
        <f t="shared" si="10"/>
        <v>-4.7685325264751555E-2</v>
      </c>
      <c r="Q82" s="197">
        <f t="shared" si="11"/>
        <v>-0.1600000000000108</v>
      </c>
    </row>
    <row r="83" spans="1:17">
      <c r="A83" s="33" t="s">
        <v>125</v>
      </c>
      <c r="B83" s="196">
        <f>PPCL_NG!I83+PPCL_Spot!I83+GT_NG!I83+GT_Spot!I83+Bawana_NG!I83+Bawana_RLNG!I83+Bawana_Spot!I83</f>
        <v>81.77</v>
      </c>
      <c r="C83" s="196">
        <f>PPCL_NG!P83+PPCL_Spot!P83+GT_NG!P83+GT_Spot!P83+Bawana_NG!P83+Bawana_RLNG!P83+Bawana_Spot!P83</f>
        <v>93.803298919088022</v>
      </c>
      <c r="D83" s="197">
        <f t="shared" si="6"/>
        <v>-12.033298919088026</v>
      </c>
      <c r="E83" s="196">
        <f>PPCL_NG!J83+PPCL_Spot!J83+GT_NG!J83+GT_Spot!J83+Bawana_NG!J83+Bawana_RLNG!J83+Bawana_Spot!J83</f>
        <v>47.32</v>
      </c>
      <c r="F83" s="196">
        <f>PPCL_NG!Q83+PPCL_Spot!Q83+GT_NG!Q83+GT_Spot!Q83+Bawana_NG!Q83+Bawana_RLNG!Q83+Bawana_Spot!Q83</f>
        <v>53.843940039138687</v>
      </c>
      <c r="G83" s="197">
        <f t="shared" si="7"/>
        <v>-6.5239400391386866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5.8397307887336929</v>
      </c>
      <c r="J83" s="197">
        <f t="shared" si="8"/>
        <v>2.692112663069679E-4</v>
      </c>
      <c r="K83" s="196">
        <f>PPCL_NG!L83+PPCL_Spot!L83+GT_NG!L83+GT_Spot!L83+Bawana_NG!L83+Bawana_RLNG!L83+Bawana_Spot!L83</f>
        <v>22.9</v>
      </c>
      <c r="L83" s="196">
        <f>PPCL_NG!S83+PPCL_Spot!S83+GT_NG!S83+GT_Spot!S83+Bawana_NG!S83+Bawana_RLNG!S83+Bawana_Spot!S83</f>
        <v>24.34919355725642</v>
      </c>
      <c r="M83" s="197">
        <f t="shared" si="9"/>
        <v>-1.4491935572564216</v>
      </c>
      <c r="N83" s="196">
        <f>PPCL_NG!M83+PPCL_Spot!M83+GT_NG!M83+GT_Spot!M83+Bawana_NG!M83+Bawana_RLNG!M83+Bawana_Spot!M83</f>
        <v>57.129999999999995</v>
      </c>
      <c r="O83" s="196">
        <f>PPCL_NG!T83+PPCL_Spot!T83+GT_NG!T83+GT_Spot!T83+Bawana_NG!T83+Bawana_RLNG!T83+Bawana_Spot!T83</f>
        <v>65.683836695783171</v>
      </c>
      <c r="P83" s="197">
        <f t="shared" si="10"/>
        <v>-8.5538366957831755</v>
      </c>
      <c r="Q83" s="197">
        <f t="shared" si="11"/>
        <v>-28.560000000000002</v>
      </c>
    </row>
    <row r="84" spans="1:17">
      <c r="A84" s="33" t="s">
        <v>126</v>
      </c>
      <c r="B84" s="196">
        <f>PPCL_NG!I84+PPCL_Spot!I84+GT_NG!I84+GT_Spot!I84+Bawana_NG!I84+Bawana_RLNG!I84+Bawana_Spot!I84</f>
        <v>81.77</v>
      </c>
      <c r="C84" s="196">
        <f>PPCL_NG!P84+PPCL_Spot!P84+GT_NG!P84+GT_Spot!P84+Bawana_NG!P84+Bawana_RLNG!P84+Bawana_Spot!P84</f>
        <v>81.585024807412907</v>
      </c>
      <c r="D84" s="197">
        <f t="shared" si="6"/>
        <v>0.18497519258708905</v>
      </c>
      <c r="E84" s="196">
        <f>PPCL_NG!J84+PPCL_Spot!J84+GT_NG!J84+GT_Spot!J84+Bawana_NG!J84+Bawana_RLNG!J84+Bawana_Spot!J84</f>
        <v>47.32</v>
      </c>
      <c r="F84" s="196">
        <f>PPCL_NG!Q84+PPCL_Spot!Q84+GT_NG!Q84+GT_Spot!Q84+Bawana_NG!Q84+Bawana_RLNG!Q84+Bawana_Spot!Q84</f>
        <v>47.219574556905187</v>
      </c>
      <c r="G84" s="197">
        <f t="shared" si="7"/>
        <v>0.10042544309481372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5.8397307887336929</v>
      </c>
      <c r="J84" s="197">
        <f t="shared" si="8"/>
        <v>2.692112663069679E-4</v>
      </c>
      <c r="K84" s="196">
        <f>PPCL_NG!L84+PPCL_Spot!L84+GT_NG!L84+GT_Spot!L84+Bawana_NG!L84+Bawana_RLNG!L84+Bawana_Spot!L84</f>
        <v>22.9</v>
      </c>
      <c r="L84" s="196">
        <f>PPCL_NG!S84+PPCL_Spot!S84+GT_NG!S84+GT_Spot!S84+Bawana_NG!S84+Bawana_RLNG!S84+Bawana_Spot!S84</f>
        <v>22.877112338982307</v>
      </c>
      <c r="M84" s="197">
        <f t="shared" si="9"/>
        <v>2.288766101769113E-2</v>
      </c>
      <c r="N84" s="196">
        <f>PPCL_NG!M84+PPCL_Spot!M84+GT_NG!M84+GT_Spot!M84+Bawana_NG!M84+Bawana_RLNG!M84+Bawana_Spot!M84</f>
        <v>57.129999999999995</v>
      </c>
      <c r="O84" s="196">
        <f>PPCL_NG!T84+PPCL_Spot!T84+GT_NG!T84+GT_Spot!T84+Bawana_NG!T84+Bawana_RLNG!T84+Bawana_Spot!T84</f>
        <v>56.998557507965913</v>
      </c>
      <c r="P84" s="197">
        <f t="shared" si="10"/>
        <v>0.13144249203408265</v>
      </c>
      <c r="Q84" s="197">
        <f t="shared" si="11"/>
        <v>0.43999999999998352</v>
      </c>
    </row>
    <row r="85" spans="1:17">
      <c r="A85" s="33" t="s">
        <v>127</v>
      </c>
      <c r="B85" s="196">
        <f>PPCL_NG!I85+PPCL_Spot!I85+GT_NG!I85+GT_Spot!I85+Bawana_NG!I85+Bawana_RLNG!I85+Bawana_Spot!I85</f>
        <v>82.6</v>
      </c>
      <c r="C85" s="196">
        <f>PPCL_NG!P85+PPCL_Spot!P85+GT_NG!P85+GT_Spot!P85+Bawana_NG!P85+Bawana_RLNG!P85+Bawana_Spot!P85</f>
        <v>82.43007232010325</v>
      </c>
      <c r="D85" s="197">
        <f t="shared" si="6"/>
        <v>0.16992767989674462</v>
      </c>
      <c r="E85" s="196">
        <f>PPCL_NG!J85+PPCL_Spot!J85+GT_NG!J85+GT_Spot!J85+Bawana_NG!J85+Bawana_RLNG!J85+Bawana_Spot!J85</f>
        <v>47.77</v>
      </c>
      <c r="F85" s="196">
        <f>PPCL_NG!Q85+PPCL_Spot!Q85+GT_NG!Q85+GT_Spot!Q85+Bawana_NG!Q85+Bawana_RLNG!Q85+Bawana_Spot!Q85</f>
        <v>47.676837907158991</v>
      </c>
      <c r="G85" s="197">
        <f t="shared" si="7"/>
        <v>9.3162092841012623E-2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5.8397307887336929</v>
      </c>
      <c r="J85" s="197">
        <f t="shared" si="8"/>
        <v>2.692112663069679E-4</v>
      </c>
      <c r="K85" s="196">
        <f>PPCL_NG!L85+PPCL_Spot!L85+GT_NG!L85+GT_Spot!L85+Bawana_NG!L85+Bawana_RLNG!L85+Bawana_Spot!L85</f>
        <v>23</v>
      </c>
      <c r="L85" s="196">
        <f>PPCL_NG!S85+PPCL_Spot!S85+GT_NG!S85+GT_Spot!S85+Bawana_NG!S85+Bawana_RLNG!S85+Bawana_Spot!S85</f>
        <v>22.97913975014982</v>
      </c>
      <c r="M85" s="197">
        <f t="shared" si="9"/>
        <v>2.0860249850180423E-2</v>
      </c>
      <c r="N85" s="196">
        <f>PPCL_NG!M85+PPCL_Spot!M85+GT_NG!M85+GT_Spot!M85+Bawana_NG!M85+Bawana_RLNG!M85+Bawana_Spot!M85</f>
        <v>57.72</v>
      </c>
      <c r="O85" s="196">
        <f>PPCL_NG!T85+PPCL_Spot!T85+GT_NG!T85+GT_Spot!T85+Bawana_NG!T85+Bawana_RLNG!T85+Bawana_Spot!T85</f>
        <v>57.598659233854242</v>
      </c>
      <c r="P85" s="197">
        <f t="shared" si="10"/>
        <v>0.12134076614575662</v>
      </c>
      <c r="Q85" s="197">
        <f t="shared" si="11"/>
        <v>0.40556000000000125</v>
      </c>
    </row>
    <row r="86" spans="1:17">
      <c r="A86" s="33" t="s">
        <v>128</v>
      </c>
      <c r="B86" s="196">
        <f>PPCL_NG!I86+PPCL_Spot!I86+GT_NG!I86+GT_Spot!I86+Bawana_NG!I86+Bawana_RLNG!I86+Bawana_Spot!I86</f>
        <v>82.6</v>
      </c>
      <c r="C86" s="196">
        <f>PPCL_NG!P86+PPCL_Spot!P86+GT_NG!P86+GT_Spot!P86+Bawana_NG!P86+Bawana_RLNG!P86+Bawana_Spot!P86</f>
        <v>82.43007232010325</v>
      </c>
      <c r="D86" s="197">
        <f t="shared" si="6"/>
        <v>0.16992767989674462</v>
      </c>
      <c r="E86" s="196">
        <f>PPCL_NG!J86+PPCL_Spot!J86+GT_NG!J86+GT_Spot!J86+Bawana_NG!J86+Bawana_RLNG!J86+Bawana_Spot!J86</f>
        <v>47.77</v>
      </c>
      <c r="F86" s="196">
        <f>PPCL_NG!Q86+PPCL_Spot!Q86+GT_NG!Q86+GT_Spot!Q86+Bawana_NG!Q86+Bawana_RLNG!Q86+Bawana_Spot!Q86</f>
        <v>47.676837907158991</v>
      </c>
      <c r="G86" s="197">
        <f t="shared" si="7"/>
        <v>9.3162092841012623E-2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5.8397307887336929</v>
      </c>
      <c r="J86" s="197">
        <f t="shared" si="8"/>
        <v>2.692112663069679E-4</v>
      </c>
      <c r="K86" s="196">
        <f>PPCL_NG!L86+PPCL_Spot!L86+GT_NG!L86+GT_Spot!L86+Bawana_NG!L86+Bawana_RLNG!L86+Bawana_Spot!L86</f>
        <v>23</v>
      </c>
      <c r="L86" s="196">
        <f>PPCL_NG!S86+PPCL_Spot!S86+GT_NG!S86+GT_Spot!S86+Bawana_NG!S86+Bawana_RLNG!S86+Bawana_Spot!S86</f>
        <v>22.97913975014982</v>
      </c>
      <c r="M86" s="197">
        <f t="shared" si="9"/>
        <v>2.0860249850180423E-2</v>
      </c>
      <c r="N86" s="196">
        <f>PPCL_NG!M86+PPCL_Spot!M86+GT_NG!M86+GT_Spot!M86+Bawana_NG!M86+Bawana_RLNG!M86+Bawana_Spot!M86</f>
        <v>57.72</v>
      </c>
      <c r="O86" s="196">
        <f>PPCL_NG!T86+PPCL_Spot!T86+GT_NG!T86+GT_Spot!T86+Bawana_NG!T86+Bawana_RLNG!T86+Bawana_Spot!T86</f>
        <v>57.598659233854242</v>
      </c>
      <c r="P86" s="197">
        <f t="shared" si="10"/>
        <v>0.12134076614575662</v>
      </c>
      <c r="Q86" s="197">
        <f t="shared" si="11"/>
        <v>0.40556000000000125</v>
      </c>
    </row>
    <row r="87" spans="1:17">
      <c r="A87" s="33" t="s">
        <v>129</v>
      </c>
      <c r="B87" s="196">
        <f>PPCL_NG!I87+PPCL_Spot!I87+GT_NG!I87+GT_Spot!I87+Bawana_NG!I87+Bawana_RLNG!I87+Bawana_Spot!I87</f>
        <v>82.6</v>
      </c>
      <c r="C87" s="196">
        <f>PPCL_NG!P87+PPCL_Spot!P87+GT_NG!P87+GT_Spot!P87+Bawana_NG!P87+Bawana_RLNG!P87+Bawana_Spot!P87</f>
        <v>82.43007232010325</v>
      </c>
      <c r="D87" s="197">
        <f t="shared" si="6"/>
        <v>0.16992767989674462</v>
      </c>
      <c r="E87" s="196">
        <f>PPCL_NG!J87+PPCL_Spot!J87+GT_NG!J87+GT_Spot!J87+Bawana_NG!J87+Bawana_RLNG!J87+Bawana_Spot!J87</f>
        <v>47.77</v>
      </c>
      <c r="F87" s="196">
        <f>PPCL_NG!Q87+PPCL_Spot!Q87+GT_NG!Q87+GT_Spot!Q87+Bawana_NG!Q87+Bawana_RLNG!Q87+Bawana_Spot!Q87</f>
        <v>47.676837907158991</v>
      </c>
      <c r="G87" s="197">
        <f t="shared" si="7"/>
        <v>9.3162092841012623E-2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5.8397307887336929</v>
      </c>
      <c r="J87" s="197">
        <f t="shared" si="8"/>
        <v>2.692112663069679E-4</v>
      </c>
      <c r="K87" s="196">
        <f>PPCL_NG!L87+PPCL_Spot!L87+GT_NG!L87+GT_Spot!L87+Bawana_NG!L87+Bawana_RLNG!L87+Bawana_Spot!L87</f>
        <v>23</v>
      </c>
      <c r="L87" s="196">
        <f>PPCL_NG!S87+PPCL_Spot!S87+GT_NG!S87+GT_Spot!S87+Bawana_NG!S87+Bawana_RLNG!S87+Bawana_Spot!S87</f>
        <v>22.97913975014982</v>
      </c>
      <c r="M87" s="197">
        <f t="shared" si="9"/>
        <v>2.0860249850180423E-2</v>
      </c>
      <c r="N87" s="196">
        <f>PPCL_NG!M87+PPCL_Spot!M87+GT_NG!M87+GT_Spot!M87+Bawana_NG!M87+Bawana_RLNG!M87+Bawana_Spot!M87</f>
        <v>57.72</v>
      </c>
      <c r="O87" s="196">
        <f>PPCL_NG!T87+PPCL_Spot!T87+GT_NG!T87+GT_Spot!T87+Bawana_NG!T87+Bawana_RLNG!T87+Bawana_Spot!T87</f>
        <v>57.598659233854242</v>
      </c>
      <c r="P87" s="197">
        <f t="shared" si="10"/>
        <v>0.12134076614575662</v>
      </c>
      <c r="Q87" s="197">
        <f t="shared" si="11"/>
        <v>0.40556000000000125</v>
      </c>
    </row>
    <row r="88" spans="1:17">
      <c r="A88" s="33" t="s">
        <v>130</v>
      </c>
      <c r="B88" s="196">
        <f>PPCL_NG!I88+PPCL_Spot!I88+GT_NG!I88+GT_Spot!I88+Bawana_NG!I88+Bawana_RLNG!I88+Bawana_Spot!I88</f>
        <v>82.6</v>
      </c>
      <c r="C88" s="196">
        <f>PPCL_NG!P88+PPCL_Spot!P88+GT_NG!P88+GT_Spot!P88+Bawana_NG!P88+Bawana_RLNG!P88+Bawana_Spot!P88</f>
        <v>82.43007232010325</v>
      </c>
      <c r="D88" s="197">
        <f t="shared" si="6"/>
        <v>0.16992767989674462</v>
      </c>
      <c r="E88" s="196">
        <f>PPCL_NG!J88+PPCL_Spot!J88+GT_NG!J88+GT_Spot!J88+Bawana_NG!J88+Bawana_RLNG!J88+Bawana_Spot!J88</f>
        <v>47.77</v>
      </c>
      <c r="F88" s="196">
        <f>PPCL_NG!Q88+PPCL_Spot!Q88+GT_NG!Q88+GT_Spot!Q88+Bawana_NG!Q88+Bawana_RLNG!Q88+Bawana_Spot!Q88</f>
        <v>47.676837907158991</v>
      </c>
      <c r="G88" s="197">
        <f t="shared" si="7"/>
        <v>9.3162092841012623E-2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5.8397307887336929</v>
      </c>
      <c r="J88" s="197">
        <f t="shared" si="8"/>
        <v>2.692112663069679E-4</v>
      </c>
      <c r="K88" s="196">
        <f>PPCL_NG!L88+PPCL_Spot!L88+GT_NG!L88+GT_Spot!L88+Bawana_NG!L88+Bawana_RLNG!L88+Bawana_Spot!L88</f>
        <v>23</v>
      </c>
      <c r="L88" s="196">
        <f>PPCL_NG!S88+PPCL_Spot!S88+GT_NG!S88+GT_Spot!S88+Bawana_NG!S88+Bawana_RLNG!S88+Bawana_Spot!S88</f>
        <v>22.97913975014982</v>
      </c>
      <c r="M88" s="197">
        <f t="shared" si="9"/>
        <v>2.0860249850180423E-2</v>
      </c>
      <c r="N88" s="196">
        <f>PPCL_NG!M88+PPCL_Spot!M88+GT_NG!M88+GT_Spot!M88+Bawana_NG!M88+Bawana_RLNG!M88+Bawana_Spot!M88</f>
        <v>57.72</v>
      </c>
      <c r="O88" s="196">
        <f>PPCL_NG!T88+PPCL_Spot!T88+GT_NG!T88+GT_Spot!T88+Bawana_NG!T88+Bawana_RLNG!T88+Bawana_Spot!T88</f>
        <v>57.598659233854242</v>
      </c>
      <c r="P88" s="197">
        <f t="shared" si="10"/>
        <v>0.12134076614575662</v>
      </c>
      <c r="Q88" s="197">
        <f t="shared" si="11"/>
        <v>0.40556000000000125</v>
      </c>
    </row>
    <row r="89" spans="1:17">
      <c r="A89" s="33" t="s">
        <v>131</v>
      </c>
      <c r="B89" s="196">
        <f>PPCL_NG!I89+PPCL_Spot!I89+GT_NG!I89+GT_Spot!I89+Bawana_NG!I89+Bawana_RLNG!I89+Bawana_Spot!I89</f>
        <v>80.5</v>
      </c>
      <c r="C89" s="196">
        <f>PPCL_NG!P89+PPCL_Spot!P89+GT_NG!P89+GT_Spot!P89+Bawana_NG!P89+Bawana_RLNG!P89+Bawana_Spot!P89</f>
        <v>80.333879999999994</v>
      </c>
      <c r="D89" s="197">
        <f t="shared" si="6"/>
        <v>0.16612000000000648</v>
      </c>
      <c r="E89" s="196">
        <f>PPCL_NG!J89+PPCL_Spot!J89+GT_NG!J89+GT_Spot!J89+Bawana_NG!J89+Bawana_RLNG!J89+Bawana_Spot!J89</f>
        <v>46.55</v>
      </c>
      <c r="F89" s="196">
        <f>PPCL_NG!Q89+PPCL_Spot!Q89+GT_NG!Q89+GT_Spot!Q89+Bawana_NG!Q89+Bawana_RLNG!Q89+Bawana_Spot!Q89</f>
        <v>46.459039999999995</v>
      </c>
      <c r="G89" s="197">
        <f t="shared" si="7"/>
        <v>9.0960000000002594E-2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23</v>
      </c>
      <c r="L89" s="196">
        <f>PPCL_NG!S89+PPCL_Spot!S89+GT_NG!S89+GT_Spot!S89+Bawana_NG!S89+Bawana_RLNG!S89+Bawana_Spot!S89</f>
        <v>22.9802</v>
      </c>
      <c r="M89" s="197">
        <f t="shared" si="9"/>
        <v>1.980000000000004E-2</v>
      </c>
      <c r="N89" s="196">
        <f>PPCL_NG!M89+PPCL_Spot!M89+GT_NG!M89+GT_Spot!M89+Bawana_NG!M89+Bawana_RLNG!M89+Bawana_Spot!M89</f>
        <v>56.25</v>
      </c>
      <c r="O89" s="196">
        <f>PPCL_NG!T89+PPCL_Spot!T89+GT_NG!T89+GT_Spot!T89+Bawana_NG!T89+Bawana_RLNG!T89+Bawana_Spot!T89</f>
        <v>56.131320000000002</v>
      </c>
      <c r="P89" s="197">
        <f t="shared" si="10"/>
        <v>0.11867999999999768</v>
      </c>
      <c r="Q89" s="197">
        <f t="shared" si="11"/>
        <v>0.3955600000000068</v>
      </c>
    </row>
    <row r="90" spans="1:17">
      <c r="A90" s="33" t="s">
        <v>132</v>
      </c>
      <c r="B90" s="196">
        <f>PPCL_NG!I90+PPCL_Spot!I90+GT_NG!I90+GT_Spot!I90+Bawana_NG!I90+Bawana_RLNG!I90+Bawana_Spot!I90</f>
        <v>80.5</v>
      </c>
      <c r="C90" s="196">
        <f>PPCL_NG!P90+PPCL_Spot!P90+GT_NG!P90+GT_Spot!P90+Bawana_NG!P90+Bawana_RLNG!P90+Bawana_Spot!P90</f>
        <v>80.333879999999994</v>
      </c>
      <c r="D90" s="197">
        <f t="shared" si="6"/>
        <v>0.16612000000000648</v>
      </c>
      <c r="E90" s="196">
        <f>PPCL_NG!J90+PPCL_Spot!J90+GT_NG!J90+GT_Spot!J90+Bawana_NG!J90+Bawana_RLNG!J90+Bawana_Spot!J90</f>
        <v>46.55</v>
      </c>
      <c r="F90" s="196">
        <f>PPCL_NG!Q90+PPCL_Spot!Q90+GT_NG!Q90+GT_Spot!Q90+Bawana_NG!Q90+Bawana_RLNG!Q90+Bawana_Spot!Q90</f>
        <v>46.459039999999995</v>
      </c>
      <c r="G90" s="197">
        <f t="shared" si="7"/>
        <v>9.0960000000002594E-2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23</v>
      </c>
      <c r="L90" s="196">
        <f>PPCL_NG!S90+PPCL_Spot!S90+GT_NG!S90+GT_Spot!S90+Bawana_NG!S90+Bawana_RLNG!S90+Bawana_Spot!S90</f>
        <v>22.9802</v>
      </c>
      <c r="M90" s="197">
        <f t="shared" si="9"/>
        <v>1.980000000000004E-2</v>
      </c>
      <c r="N90" s="196">
        <f>PPCL_NG!M90+PPCL_Spot!M90+GT_NG!M90+GT_Spot!M90+Bawana_NG!M90+Bawana_RLNG!M90+Bawana_Spot!M90</f>
        <v>56.25</v>
      </c>
      <c r="O90" s="196">
        <f>PPCL_NG!T90+PPCL_Spot!T90+GT_NG!T90+GT_Spot!T90+Bawana_NG!T90+Bawana_RLNG!T90+Bawana_Spot!T90</f>
        <v>56.131320000000002</v>
      </c>
      <c r="P90" s="197">
        <f t="shared" si="10"/>
        <v>0.11867999999999768</v>
      </c>
      <c r="Q90" s="197">
        <f t="shared" si="11"/>
        <v>0.3955600000000068</v>
      </c>
    </row>
    <row r="91" spans="1:17">
      <c r="A91" s="33" t="s">
        <v>133</v>
      </c>
      <c r="B91" s="196">
        <f>PPCL_NG!I91+PPCL_Spot!I91+GT_NG!I91+GT_Spot!I91+Bawana_NG!I91+Bawana_RLNG!I91+Bawana_Spot!I91</f>
        <v>82.6</v>
      </c>
      <c r="C91" s="196">
        <f>PPCL_NG!P91+PPCL_Spot!P91+GT_NG!P91+GT_Spot!P91+Bawana_NG!P91+Bawana_RLNG!P91+Bawana_Spot!P91</f>
        <v>82.43007232010325</v>
      </c>
      <c r="D91" s="197">
        <f t="shared" si="6"/>
        <v>0.16992767989674462</v>
      </c>
      <c r="E91" s="196">
        <f>PPCL_NG!J91+PPCL_Spot!J91+GT_NG!J91+GT_Spot!J91+Bawana_NG!J91+Bawana_RLNG!J91+Bawana_Spot!J91</f>
        <v>47.77</v>
      </c>
      <c r="F91" s="196">
        <f>PPCL_NG!Q91+PPCL_Spot!Q91+GT_NG!Q91+GT_Spot!Q91+Bawana_NG!Q91+Bawana_RLNG!Q91+Bawana_Spot!Q91</f>
        <v>47.676837907158991</v>
      </c>
      <c r="G91" s="197">
        <f t="shared" si="7"/>
        <v>9.3162092841012623E-2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5.8397307887336929</v>
      </c>
      <c r="J91" s="197">
        <f t="shared" si="8"/>
        <v>2.692112663069679E-4</v>
      </c>
      <c r="K91" s="196">
        <f>PPCL_NG!L91+PPCL_Spot!L91+GT_NG!L91+GT_Spot!L91+Bawana_NG!L91+Bawana_RLNG!L91+Bawana_Spot!L91</f>
        <v>23</v>
      </c>
      <c r="L91" s="196">
        <f>PPCL_NG!S91+PPCL_Spot!S91+GT_NG!S91+GT_Spot!S91+Bawana_NG!S91+Bawana_RLNG!S91+Bawana_Spot!S91</f>
        <v>22.97913975014982</v>
      </c>
      <c r="M91" s="197">
        <f t="shared" si="9"/>
        <v>2.0860249850180423E-2</v>
      </c>
      <c r="N91" s="196">
        <f>PPCL_NG!M91+PPCL_Spot!M91+GT_NG!M91+GT_Spot!M91+Bawana_NG!M91+Bawana_RLNG!M91+Bawana_Spot!M91</f>
        <v>57.72</v>
      </c>
      <c r="O91" s="196">
        <f>PPCL_NG!T91+PPCL_Spot!T91+GT_NG!T91+GT_Spot!T91+Bawana_NG!T91+Bawana_RLNG!T91+Bawana_Spot!T91</f>
        <v>57.598659233854242</v>
      </c>
      <c r="P91" s="197">
        <f t="shared" si="10"/>
        <v>0.12134076614575662</v>
      </c>
      <c r="Q91" s="197">
        <f t="shared" si="11"/>
        <v>0.40556000000000125</v>
      </c>
    </row>
    <row r="92" spans="1:17">
      <c r="A92" s="33" t="s">
        <v>134</v>
      </c>
      <c r="B92" s="196">
        <f>PPCL_NG!I92+PPCL_Spot!I92+GT_NG!I92+GT_Spot!I92+Bawana_NG!I92+Bawana_RLNG!I92+Bawana_Spot!I92</f>
        <v>82.6</v>
      </c>
      <c r="C92" s="196">
        <f>PPCL_NG!P92+PPCL_Spot!P92+GT_NG!P92+GT_Spot!P92+Bawana_NG!P92+Bawana_RLNG!P92+Bawana_Spot!P92</f>
        <v>82.43007232010325</v>
      </c>
      <c r="D92" s="197">
        <f t="shared" si="6"/>
        <v>0.16992767989674462</v>
      </c>
      <c r="E92" s="196">
        <f>PPCL_NG!J92+PPCL_Spot!J92+GT_NG!J92+GT_Spot!J92+Bawana_NG!J92+Bawana_RLNG!J92+Bawana_Spot!J92</f>
        <v>47.77</v>
      </c>
      <c r="F92" s="196">
        <f>PPCL_NG!Q92+PPCL_Spot!Q92+GT_NG!Q92+GT_Spot!Q92+Bawana_NG!Q92+Bawana_RLNG!Q92+Bawana_Spot!Q92</f>
        <v>47.676837907158991</v>
      </c>
      <c r="G92" s="197">
        <f t="shared" si="7"/>
        <v>9.3162092841012623E-2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5.8397307887336929</v>
      </c>
      <c r="J92" s="197">
        <f t="shared" si="8"/>
        <v>2.692112663069679E-4</v>
      </c>
      <c r="K92" s="196">
        <f>PPCL_NG!L92+PPCL_Spot!L92+GT_NG!L92+GT_Spot!L92+Bawana_NG!L92+Bawana_RLNG!L92+Bawana_Spot!L92</f>
        <v>23</v>
      </c>
      <c r="L92" s="196">
        <f>PPCL_NG!S92+PPCL_Spot!S92+GT_NG!S92+GT_Spot!S92+Bawana_NG!S92+Bawana_RLNG!S92+Bawana_Spot!S92</f>
        <v>22.97913975014982</v>
      </c>
      <c r="M92" s="197">
        <f t="shared" si="9"/>
        <v>2.0860249850180423E-2</v>
      </c>
      <c r="N92" s="196">
        <f>PPCL_NG!M92+PPCL_Spot!M92+GT_NG!M92+GT_Spot!M92+Bawana_NG!M92+Bawana_RLNG!M92+Bawana_Spot!M92</f>
        <v>57.72</v>
      </c>
      <c r="O92" s="196">
        <f>PPCL_NG!T92+PPCL_Spot!T92+GT_NG!T92+GT_Spot!T92+Bawana_NG!T92+Bawana_RLNG!T92+Bawana_Spot!T92</f>
        <v>57.598659233854242</v>
      </c>
      <c r="P92" s="197">
        <f t="shared" si="10"/>
        <v>0.12134076614575662</v>
      </c>
      <c r="Q92" s="197">
        <f t="shared" si="11"/>
        <v>0.40556000000000125</v>
      </c>
    </row>
    <row r="93" spans="1:17">
      <c r="A93" s="33" t="s">
        <v>135</v>
      </c>
      <c r="B93" s="196">
        <f>PPCL_NG!I93+PPCL_Spot!I93+GT_NG!I93+GT_Spot!I93+Bawana_NG!I93+Bawana_RLNG!I93+Bawana_Spot!I93</f>
        <v>82.6</v>
      </c>
      <c r="C93" s="196">
        <f>PPCL_NG!P93+PPCL_Spot!P93+GT_NG!P93+GT_Spot!P93+Bawana_NG!P93+Bawana_RLNG!P93+Bawana_Spot!P93</f>
        <v>82.43007232010325</v>
      </c>
      <c r="D93" s="197">
        <f t="shared" si="6"/>
        <v>0.16992767989674462</v>
      </c>
      <c r="E93" s="196">
        <f>PPCL_NG!J93+PPCL_Spot!J93+GT_NG!J93+GT_Spot!J93+Bawana_NG!J93+Bawana_RLNG!J93+Bawana_Spot!J93</f>
        <v>47.77</v>
      </c>
      <c r="F93" s="196">
        <f>PPCL_NG!Q93+PPCL_Spot!Q93+GT_NG!Q93+GT_Spot!Q93+Bawana_NG!Q93+Bawana_RLNG!Q93+Bawana_Spot!Q93</f>
        <v>47.676837907158991</v>
      </c>
      <c r="G93" s="197">
        <f t="shared" si="7"/>
        <v>9.3162092841012623E-2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5.8397307887336929</v>
      </c>
      <c r="J93" s="197">
        <f t="shared" si="8"/>
        <v>2.692112663069679E-4</v>
      </c>
      <c r="K93" s="196">
        <f>PPCL_NG!L93+PPCL_Spot!L93+GT_NG!L93+GT_Spot!L93+Bawana_NG!L93+Bawana_RLNG!L93+Bawana_Spot!L93</f>
        <v>23</v>
      </c>
      <c r="L93" s="196">
        <f>PPCL_NG!S93+PPCL_Spot!S93+GT_NG!S93+GT_Spot!S93+Bawana_NG!S93+Bawana_RLNG!S93+Bawana_Spot!S93</f>
        <v>22.97913975014982</v>
      </c>
      <c r="M93" s="197">
        <f t="shared" si="9"/>
        <v>2.0860249850180423E-2</v>
      </c>
      <c r="N93" s="196">
        <f>PPCL_NG!M93+PPCL_Spot!M93+GT_NG!M93+GT_Spot!M93+Bawana_NG!M93+Bawana_RLNG!M93+Bawana_Spot!M93</f>
        <v>57.72</v>
      </c>
      <c r="O93" s="196">
        <f>PPCL_NG!T93+PPCL_Spot!T93+GT_NG!T93+GT_Spot!T93+Bawana_NG!T93+Bawana_RLNG!T93+Bawana_Spot!T93</f>
        <v>57.598659233854242</v>
      </c>
      <c r="P93" s="197">
        <f t="shared" si="10"/>
        <v>0.12134076614575662</v>
      </c>
      <c r="Q93" s="197">
        <f t="shared" si="11"/>
        <v>0.40556000000000125</v>
      </c>
    </row>
    <row r="94" spans="1:17">
      <c r="A94" s="33" t="s">
        <v>136</v>
      </c>
      <c r="B94" s="196">
        <f>PPCL_NG!I94+PPCL_Spot!I94+GT_NG!I94+GT_Spot!I94+Bawana_NG!I94+Bawana_RLNG!I94+Bawana_Spot!I94</f>
        <v>82.6</v>
      </c>
      <c r="C94" s="196">
        <f>PPCL_NG!P94+PPCL_Spot!P94+GT_NG!P94+GT_Spot!P94+Bawana_NG!P94+Bawana_RLNG!P94+Bawana_Spot!P94</f>
        <v>82.43007232010325</v>
      </c>
      <c r="D94" s="197">
        <f t="shared" si="6"/>
        <v>0.16992767989674462</v>
      </c>
      <c r="E94" s="196">
        <f>PPCL_NG!J94+PPCL_Spot!J94+GT_NG!J94+GT_Spot!J94+Bawana_NG!J94+Bawana_RLNG!J94+Bawana_Spot!J94</f>
        <v>47.77</v>
      </c>
      <c r="F94" s="196">
        <f>PPCL_NG!Q94+PPCL_Spot!Q94+GT_NG!Q94+GT_Spot!Q94+Bawana_NG!Q94+Bawana_RLNG!Q94+Bawana_Spot!Q94</f>
        <v>47.676837907158991</v>
      </c>
      <c r="G94" s="197">
        <f t="shared" si="7"/>
        <v>9.3162092841012623E-2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5.8397307887336929</v>
      </c>
      <c r="J94" s="197">
        <f t="shared" si="8"/>
        <v>2.692112663069679E-4</v>
      </c>
      <c r="K94" s="196">
        <f>PPCL_NG!L94+PPCL_Spot!L94+GT_NG!L94+GT_Spot!L94+Bawana_NG!L94+Bawana_RLNG!L94+Bawana_Spot!L94</f>
        <v>23</v>
      </c>
      <c r="L94" s="196">
        <f>PPCL_NG!S94+PPCL_Spot!S94+GT_NG!S94+GT_Spot!S94+Bawana_NG!S94+Bawana_RLNG!S94+Bawana_Spot!S94</f>
        <v>22.97913975014982</v>
      </c>
      <c r="M94" s="197">
        <f t="shared" si="9"/>
        <v>2.0860249850180423E-2</v>
      </c>
      <c r="N94" s="196">
        <f>PPCL_NG!M94+PPCL_Spot!M94+GT_NG!M94+GT_Spot!M94+Bawana_NG!M94+Bawana_RLNG!M94+Bawana_Spot!M94</f>
        <v>57.72</v>
      </c>
      <c r="O94" s="196">
        <f>PPCL_NG!T94+PPCL_Spot!T94+GT_NG!T94+GT_Spot!T94+Bawana_NG!T94+Bawana_RLNG!T94+Bawana_Spot!T94</f>
        <v>57.598659233854242</v>
      </c>
      <c r="P94" s="197">
        <f t="shared" si="10"/>
        <v>0.12134076614575662</v>
      </c>
      <c r="Q94" s="197">
        <f t="shared" si="11"/>
        <v>0.40556000000000125</v>
      </c>
    </row>
    <row r="95" spans="1:17">
      <c r="A95" s="33" t="s">
        <v>137</v>
      </c>
      <c r="B95" s="196">
        <f>PPCL_NG!I95+PPCL_Spot!I95+GT_NG!I95+GT_Spot!I95+Bawana_NG!I95+Bawana_RLNG!I95+Bawana_Spot!I95</f>
        <v>82.6</v>
      </c>
      <c r="C95" s="196">
        <f>PPCL_NG!P95+PPCL_Spot!P95+GT_NG!P95+GT_Spot!P95+Bawana_NG!P95+Bawana_RLNG!P95+Bawana_Spot!P95</f>
        <v>82.43007232010325</v>
      </c>
      <c r="D95" s="197">
        <f t="shared" si="6"/>
        <v>0.16992767989674462</v>
      </c>
      <c r="E95" s="196">
        <f>PPCL_NG!J95+PPCL_Spot!J95+GT_NG!J95+GT_Spot!J95+Bawana_NG!J95+Bawana_RLNG!J95+Bawana_Spot!J95</f>
        <v>47.77</v>
      </c>
      <c r="F95" s="196">
        <f>PPCL_NG!Q95+PPCL_Spot!Q95+GT_NG!Q95+GT_Spot!Q95+Bawana_NG!Q95+Bawana_RLNG!Q95+Bawana_Spot!Q95</f>
        <v>47.676837907158991</v>
      </c>
      <c r="G95" s="197">
        <f t="shared" si="7"/>
        <v>9.3162092841012623E-2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5.8397307887336929</v>
      </c>
      <c r="J95" s="197">
        <f t="shared" si="8"/>
        <v>2.692112663069679E-4</v>
      </c>
      <c r="K95" s="196">
        <f>PPCL_NG!L95+PPCL_Spot!L95+GT_NG!L95+GT_Spot!L95+Bawana_NG!L95+Bawana_RLNG!L95+Bawana_Spot!L95</f>
        <v>23</v>
      </c>
      <c r="L95" s="196">
        <f>PPCL_NG!S95+PPCL_Spot!S95+GT_NG!S95+GT_Spot!S95+Bawana_NG!S95+Bawana_RLNG!S95+Bawana_Spot!S95</f>
        <v>22.97913975014982</v>
      </c>
      <c r="M95" s="197">
        <f t="shared" si="9"/>
        <v>2.0860249850180423E-2</v>
      </c>
      <c r="N95" s="196">
        <f>PPCL_NG!M95+PPCL_Spot!M95+GT_NG!M95+GT_Spot!M95+Bawana_NG!M95+Bawana_RLNG!M95+Bawana_Spot!M95</f>
        <v>57.72</v>
      </c>
      <c r="O95" s="196">
        <f>PPCL_NG!T95+PPCL_Spot!T95+GT_NG!T95+GT_Spot!T95+Bawana_NG!T95+Bawana_RLNG!T95+Bawana_Spot!T95</f>
        <v>57.598659233854242</v>
      </c>
      <c r="P95" s="197">
        <f t="shared" si="10"/>
        <v>0.12134076614575662</v>
      </c>
      <c r="Q95" s="197">
        <f t="shared" si="11"/>
        <v>0.40556000000000125</v>
      </c>
    </row>
    <row r="96" spans="1:17">
      <c r="A96" s="33" t="s">
        <v>138</v>
      </c>
      <c r="B96" s="196">
        <f>PPCL_NG!I96+PPCL_Spot!I96+GT_NG!I96+GT_Spot!I96+Bawana_NG!I96+Bawana_RLNG!I96+Bawana_Spot!I96</f>
        <v>82.6</v>
      </c>
      <c r="C96" s="196">
        <f>PPCL_NG!P96+PPCL_Spot!P96+GT_NG!P96+GT_Spot!P96+Bawana_NG!P96+Bawana_RLNG!P96+Bawana_Spot!P96</f>
        <v>82.43007232010325</v>
      </c>
      <c r="D96" s="197">
        <f t="shared" si="6"/>
        <v>0.16992767989674462</v>
      </c>
      <c r="E96" s="196">
        <f>PPCL_NG!J96+PPCL_Spot!J96+GT_NG!J96+GT_Spot!J96+Bawana_NG!J96+Bawana_RLNG!J96+Bawana_Spot!J96</f>
        <v>47.77</v>
      </c>
      <c r="F96" s="196">
        <f>PPCL_NG!Q96+PPCL_Spot!Q96+GT_NG!Q96+GT_Spot!Q96+Bawana_NG!Q96+Bawana_RLNG!Q96+Bawana_Spot!Q96</f>
        <v>47.676837907158991</v>
      </c>
      <c r="G96" s="197">
        <f t="shared" si="7"/>
        <v>9.3162092841012623E-2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5.8397307887336929</v>
      </c>
      <c r="J96" s="197">
        <f t="shared" si="8"/>
        <v>2.692112663069679E-4</v>
      </c>
      <c r="K96" s="196">
        <f>PPCL_NG!L96+PPCL_Spot!L96+GT_NG!L96+GT_Spot!L96+Bawana_NG!L96+Bawana_RLNG!L96+Bawana_Spot!L96</f>
        <v>23</v>
      </c>
      <c r="L96" s="196">
        <f>PPCL_NG!S96+PPCL_Spot!S96+GT_NG!S96+GT_Spot!S96+Bawana_NG!S96+Bawana_RLNG!S96+Bawana_Spot!S96</f>
        <v>22.97913975014982</v>
      </c>
      <c r="M96" s="197">
        <f t="shared" si="9"/>
        <v>2.0860249850180423E-2</v>
      </c>
      <c r="N96" s="196">
        <f>PPCL_NG!M96+PPCL_Spot!M96+GT_NG!M96+GT_Spot!M96+Bawana_NG!M96+Bawana_RLNG!M96+Bawana_Spot!M96</f>
        <v>57.72</v>
      </c>
      <c r="O96" s="196">
        <f>PPCL_NG!T96+PPCL_Spot!T96+GT_NG!T96+GT_Spot!T96+Bawana_NG!T96+Bawana_RLNG!T96+Bawana_Spot!T96</f>
        <v>57.598659233854242</v>
      </c>
      <c r="P96" s="197">
        <f t="shared" si="10"/>
        <v>0.12134076614575662</v>
      </c>
      <c r="Q96" s="197">
        <f t="shared" si="11"/>
        <v>0.40556000000000125</v>
      </c>
    </row>
    <row r="97" spans="1:17">
      <c r="A97" s="33" t="s">
        <v>139</v>
      </c>
      <c r="B97" s="196">
        <f>PPCL_NG!I97+PPCL_Spot!I97+GT_NG!I97+GT_Spot!I97+Bawana_NG!I97+Bawana_RLNG!I97+Bawana_Spot!I97</f>
        <v>82.6</v>
      </c>
      <c r="C97" s="196">
        <f>PPCL_NG!P97+PPCL_Spot!P97+GT_NG!P97+GT_Spot!P97+Bawana_NG!P97+Bawana_RLNG!P97+Bawana_Spot!P97</f>
        <v>82.43007232010325</v>
      </c>
      <c r="D97" s="197">
        <f t="shared" si="6"/>
        <v>0.16992767989674462</v>
      </c>
      <c r="E97" s="196">
        <f>PPCL_NG!J97+PPCL_Spot!J97+GT_NG!J97+GT_Spot!J97+Bawana_NG!J97+Bawana_RLNG!J97+Bawana_Spot!J97</f>
        <v>47.77</v>
      </c>
      <c r="F97" s="196">
        <f>PPCL_NG!Q97+PPCL_Spot!Q97+GT_NG!Q97+GT_Spot!Q97+Bawana_NG!Q97+Bawana_RLNG!Q97+Bawana_Spot!Q97</f>
        <v>47.676837907158991</v>
      </c>
      <c r="G97" s="197">
        <f t="shared" si="7"/>
        <v>9.3162092841012623E-2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5.8397307887336929</v>
      </c>
      <c r="J97" s="197">
        <f t="shared" si="8"/>
        <v>2.692112663069679E-4</v>
      </c>
      <c r="K97" s="196">
        <f>PPCL_NG!L97+PPCL_Spot!L97+GT_NG!L97+GT_Spot!L97+Bawana_NG!L97+Bawana_RLNG!L97+Bawana_Spot!L97</f>
        <v>23</v>
      </c>
      <c r="L97" s="196">
        <f>PPCL_NG!S97+PPCL_Spot!S97+GT_NG!S97+GT_Spot!S97+Bawana_NG!S97+Bawana_RLNG!S97+Bawana_Spot!S97</f>
        <v>22.97913975014982</v>
      </c>
      <c r="M97" s="197">
        <f t="shared" si="9"/>
        <v>2.0860249850180423E-2</v>
      </c>
      <c r="N97" s="196">
        <f>PPCL_NG!M97+PPCL_Spot!M97+GT_NG!M97+GT_Spot!M97+Bawana_NG!M97+Bawana_RLNG!M97+Bawana_Spot!M97</f>
        <v>57.72</v>
      </c>
      <c r="O97" s="196">
        <f>PPCL_NG!T97+PPCL_Spot!T97+GT_NG!T97+GT_Spot!T97+Bawana_NG!T97+Bawana_RLNG!T97+Bawana_Spot!T97</f>
        <v>57.598659233854242</v>
      </c>
      <c r="P97" s="197">
        <f t="shared" si="10"/>
        <v>0.12134076614575662</v>
      </c>
      <c r="Q97" s="197">
        <f t="shared" si="11"/>
        <v>0.40556000000000125</v>
      </c>
    </row>
    <row r="98" spans="1:17">
      <c r="A98" s="33" t="s">
        <v>140</v>
      </c>
      <c r="B98" s="196">
        <f>PPCL_NG!I98+PPCL_Spot!I98+GT_NG!I98+GT_Spot!I98+Bawana_NG!I98+Bawana_RLNG!I98+Bawana_Spot!I98</f>
        <v>82.6</v>
      </c>
      <c r="C98" s="196">
        <f>PPCL_NG!P98+PPCL_Spot!P98+GT_NG!P98+GT_Spot!P98+Bawana_NG!P98+Bawana_RLNG!P98+Bawana_Spot!P98</f>
        <v>82.43007232010325</v>
      </c>
      <c r="D98" s="197">
        <f t="shared" si="6"/>
        <v>0.16992767989674462</v>
      </c>
      <c r="E98" s="196">
        <f>PPCL_NG!J98+PPCL_Spot!J98+GT_NG!J98+GT_Spot!J98+Bawana_NG!J98+Bawana_RLNG!J98+Bawana_Spot!J98</f>
        <v>47.77</v>
      </c>
      <c r="F98" s="196">
        <f>PPCL_NG!Q98+PPCL_Spot!Q98+GT_NG!Q98+GT_Spot!Q98+Bawana_NG!Q98+Bawana_RLNG!Q98+Bawana_Spot!Q98</f>
        <v>47.676837907158991</v>
      </c>
      <c r="G98" s="197">
        <f t="shared" si="7"/>
        <v>9.3162092841012623E-2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5.8397307887336929</v>
      </c>
      <c r="J98" s="197">
        <f t="shared" si="8"/>
        <v>2.692112663069679E-4</v>
      </c>
      <c r="K98" s="196">
        <f>PPCL_NG!L98+PPCL_Spot!L98+GT_NG!L98+GT_Spot!L98+Bawana_NG!L98+Bawana_RLNG!L98+Bawana_Spot!L98</f>
        <v>23</v>
      </c>
      <c r="L98" s="196">
        <f>PPCL_NG!S98+PPCL_Spot!S98+GT_NG!S98+GT_Spot!S98+Bawana_NG!S98+Bawana_RLNG!S98+Bawana_Spot!S98</f>
        <v>22.97913975014982</v>
      </c>
      <c r="M98" s="197">
        <f t="shared" si="9"/>
        <v>2.0860249850180423E-2</v>
      </c>
      <c r="N98" s="196">
        <f>PPCL_NG!M98+PPCL_Spot!M98+GT_NG!M98+GT_Spot!M98+Bawana_NG!M98+Bawana_RLNG!M98+Bawana_Spot!M98</f>
        <v>57.72</v>
      </c>
      <c r="O98" s="196">
        <f>PPCL_NG!T98+PPCL_Spot!T98+GT_NG!T98+GT_Spot!T98+Bawana_NG!T98+Bawana_RLNG!T98+Bawana_Spot!T98</f>
        <v>57.598659233854242</v>
      </c>
      <c r="P98" s="197">
        <f t="shared" si="10"/>
        <v>0.12134076614575662</v>
      </c>
      <c r="Q98" s="197">
        <f t="shared" si="11"/>
        <v>0.40556000000000125</v>
      </c>
    </row>
    <row r="99" spans="1:17">
      <c r="A99" s="33" t="s">
        <v>324</v>
      </c>
      <c r="B99" s="196">
        <f>PPCL_NG!I99+PPCL_Spot!I99+GT_NG!I99+GT_Spot!I99+Bawana_NG!I99+Bawana_RLNG!I99+Bawana_Spot!I99</f>
        <v>2.2133700000000016</v>
      </c>
      <c r="C99" s="196">
        <f>PPCL_NG!P99+PPCL_Spot!P99+GT_NG!P99+GT_Spot!P99+Bawana_NG!P99+Bawana_RLNG!P99+Bawana_Spot!P99</f>
        <v>2.216141766947274</v>
      </c>
      <c r="D99" s="197">
        <f t="shared" si="6"/>
        <v>-2.771766947272436E-3</v>
      </c>
      <c r="E99" s="196">
        <f>PPCL_NG!J99+PPCL_Spot!J99+GT_NG!J99+GT_Spot!J99+Bawana_NG!J99+Bawana_RLNG!J99+Bawana_Spot!J99</f>
        <v>1.2834750000000006</v>
      </c>
      <c r="F99" s="196">
        <f>PPCL_NG!Q99+PPCL_Spot!Q99+GT_NG!Q99+GT_Spot!Q99+Bawana_NG!Q99+Bawana_RLNG!Q99+Bawana_Spot!Q99</f>
        <v>1.2849850365763402</v>
      </c>
      <c r="G99" s="197">
        <f t="shared" si="7"/>
        <v>-1.5100365763396351E-3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0.14015796229272087</v>
      </c>
      <c r="J99" s="197">
        <f t="shared" si="8"/>
        <v>2.0377072789401485E-6</v>
      </c>
      <c r="K99" s="196">
        <f>PPCL_NG!L99+PPCL_Spot!L99+GT_NG!L99+GT_Spot!L99+Bawana_NG!L99+Bawana_RLNG!L99+Bawana_Spot!L99</f>
        <v>0.54327500000000017</v>
      </c>
      <c r="L99" s="196">
        <f>PPCL_NG!S99+PPCL_Spot!S99+GT_NG!S99+GT_Spot!S99+Bawana_NG!S99+Bawana_RLNG!S99+Bawana_Spot!S99</f>
        <v>0.54361212325764274</v>
      </c>
      <c r="M99" s="197">
        <f t="shared" si="9"/>
        <v>-3.3712325764256867E-4</v>
      </c>
      <c r="N99" s="196">
        <f>PPCL_NG!M99+PPCL_Spot!M99+GT_NG!M99+GT_Spot!M99+Bawana_NG!M99+Bawana_RLNG!M99+Bawana_Spot!M99</f>
        <v>1.6366925000000005</v>
      </c>
      <c r="O99" s="196">
        <f>PPCL_NG!T99+PPCL_Spot!T99+GT_NG!T99+GT_Spot!T99+Bawana_NG!T99+Bawana_RLNG!T99+Bawana_Spot!T99</f>
        <v>1.6386804009260207</v>
      </c>
      <c r="P99" s="197">
        <f t="shared" si="10"/>
        <v>-1.9879009260201919E-3</v>
      </c>
      <c r="Q99" s="197">
        <f t="shared" si="11"/>
        <v>-6.6047899999958914E-3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45340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45340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45340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2024-02-28T08:29:15Z</dcterms:modified>
</cp:coreProperties>
</file>